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BB 2025-26/"/>
    </mc:Choice>
  </mc:AlternateContent>
  <xr:revisionPtr revIDLastSave="2885" documentId="13_ncr:1_{9F1C6802-CD18-47DD-8673-EADDE9BB8636}" xr6:coauthVersionLast="47" xr6:coauthVersionMax="47" xr10:uidLastSave="{FA099F5A-4456-404D-824B-FADA0CD62ECF}"/>
  <bookViews>
    <workbookView xWindow="-120" yWindow="-120" windowWidth="29040" windowHeight="15720" activeTab="3" xr2:uid="{00000000-000D-0000-FFFF-FFFF00000000}"/>
  </bookViews>
  <sheets>
    <sheet name="Career" sheetId="1" r:id="rId1"/>
    <sheet name="Season" sheetId="2" r:id="rId2"/>
    <sheet name="ConfGame" sheetId="3" r:id="rId3"/>
    <sheet name="PlayoffGame" sheetId="5" r:id="rId4"/>
    <sheet name="Trip-Doub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4" i="5" l="1"/>
  <c r="A265" i="5"/>
  <c r="A266" i="5"/>
  <c r="A267" i="5"/>
  <c r="A268" i="5"/>
  <c r="A269" i="5"/>
  <c r="A270" i="5"/>
  <c r="A271" i="5"/>
  <c r="A272" i="5"/>
  <c r="A273" i="5"/>
  <c r="A274" i="5"/>
  <c r="A275" i="5"/>
  <c r="A276" i="5"/>
  <c r="A277" i="5"/>
  <c r="A278" i="5"/>
  <c r="A279" i="5"/>
  <c r="A280" i="5"/>
  <c r="A263" i="5"/>
  <c r="A241" i="5"/>
  <c r="A240" i="5"/>
  <c r="A239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11" i="5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02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7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45" i="1"/>
  <c r="B1056" i="1"/>
  <c r="B923" i="1"/>
  <c r="B914" i="1"/>
  <c r="B777" i="1"/>
  <c r="B733" i="1"/>
  <c r="B720" i="1"/>
  <c r="B679" i="1"/>
  <c r="B617" i="1"/>
  <c r="B604" i="1"/>
  <c r="B558" i="1" l="1"/>
  <c r="B536" i="1"/>
  <c r="B525" i="1"/>
  <c r="B507" i="1"/>
  <c r="B408" i="1"/>
  <c r="B384" i="1"/>
  <c r="B360" i="1"/>
  <c r="B256" i="1"/>
  <c r="B200" i="1"/>
  <c r="B115" i="1"/>
  <c r="B87" i="1"/>
  <c r="B494" i="2"/>
  <c r="A47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55" i="2"/>
  <c r="B431" i="2"/>
  <c r="A426" i="2"/>
  <c r="B397" i="2"/>
  <c r="B389" i="2"/>
  <c r="B387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56" i="2"/>
  <c r="B248" i="2"/>
  <c r="G2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48" i="2"/>
  <c r="A409" i="2" l="1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7" i="2"/>
  <c r="A428" i="2"/>
  <c r="A408" i="2"/>
  <c r="B294" i="2" l="1"/>
  <c r="B883" i="1" l="1"/>
  <c r="B869" i="1"/>
  <c r="B865" i="1"/>
  <c r="B816" i="1"/>
  <c r="B808" i="1"/>
  <c r="B695" i="1"/>
  <c r="B636" i="1"/>
  <c r="B629" i="1"/>
  <c r="B578" i="1"/>
  <c r="B570" i="1"/>
  <c r="A863" i="1" l="1"/>
  <c r="A879" i="1"/>
  <c r="A864" i="1"/>
  <c r="A880" i="1"/>
  <c r="A865" i="1"/>
  <c r="A881" i="1"/>
  <c r="A866" i="1"/>
  <c r="A882" i="1"/>
  <c r="A867" i="1"/>
  <c r="A883" i="1"/>
  <c r="A868" i="1"/>
  <c r="A859" i="1"/>
  <c r="A869" i="1"/>
  <c r="A870" i="1"/>
  <c r="A871" i="1"/>
  <c r="A872" i="1"/>
  <c r="A873" i="1"/>
  <c r="A874" i="1"/>
  <c r="A875" i="1"/>
  <c r="A860" i="1"/>
  <c r="A876" i="1"/>
  <c r="A861" i="1"/>
  <c r="A862" i="1"/>
  <c r="A878" i="1"/>
  <c r="A877" i="1"/>
  <c r="D1109" i="1"/>
  <c r="B1109" i="1"/>
  <c r="D1102" i="1"/>
  <c r="B1102" i="1"/>
  <c r="B466" i="1" l="1"/>
  <c r="B470" i="1"/>
  <c r="B448" i="1" l="1"/>
  <c r="B440" i="1"/>
  <c r="B421" i="1"/>
  <c r="B331" i="1"/>
  <c r="B324" i="1"/>
  <c r="B330" i="1"/>
  <c r="B161" i="1"/>
  <c r="B130" i="1"/>
  <c r="B61" i="1"/>
  <c r="B62" i="1"/>
  <c r="B37" i="1"/>
  <c r="B16" i="1"/>
  <c r="A450" i="1" l="1"/>
  <c r="A466" i="1"/>
  <c r="A451" i="1"/>
  <c r="A467" i="1"/>
  <c r="A452" i="1"/>
  <c r="A468" i="1"/>
  <c r="A453" i="1"/>
  <c r="A469" i="1"/>
  <c r="A454" i="1"/>
  <c r="A470" i="1"/>
  <c r="A455" i="1"/>
  <c r="A471" i="1"/>
  <c r="A456" i="1"/>
  <c r="A472" i="1"/>
  <c r="A457" i="1"/>
  <c r="A447" i="1"/>
  <c r="A458" i="1"/>
  <c r="A460" i="1"/>
  <c r="A461" i="1"/>
  <c r="A462" i="1"/>
  <c r="A463" i="1"/>
  <c r="A448" i="1"/>
  <c r="A464" i="1"/>
  <c r="A449" i="1"/>
  <c r="A465" i="1"/>
  <c r="A459" i="1"/>
  <c r="A428" i="1"/>
  <c r="A419" i="1"/>
  <c r="A429" i="1"/>
  <c r="A430" i="1"/>
  <c r="A431" i="1"/>
  <c r="A432" i="1"/>
  <c r="A433" i="1"/>
  <c r="A434" i="1"/>
  <c r="A435" i="1"/>
  <c r="A420" i="1"/>
  <c r="A436" i="1"/>
  <c r="A421" i="1"/>
  <c r="A437" i="1"/>
  <c r="A422" i="1"/>
  <c r="A438" i="1"/>
  <c r="A423" i="1"/>
  <c r="A439" i="1"/>
  <c r="A424" i="1"/>
  <c r="A440" i="1"/>
  <c r="A425" i="1"/>
  <c r="A426" i="1"/>
  <c r="A442" i="1"/>
  <c r="A427" i="1"/>
  <c r="A443" i="1"/>
  <c r="A441" i="1"/>
  <c r="A147" i="1"/>
  <c r="A163" i="1"/>
  <c r="A170" i="1"/>
  <c r="A146" i="1"/>
  <c r="A157" i="1"/>
  <c r="A160" i="1"/>
  <c r="A162" i="1"/>
  <c r="A148" i="1"/>
  <c r="A164" i="1"/>
  <c r="A149" i="1"/>
  <c r="A165" i="1"/>
  <c r="A150" i="1"/>
  <c r="A166" i="1"/>
  <c r="A151" i="1"/>
  <c r="A167" i="1"/>
  <c r="A152" i="1"/>
  <c r="A168" i="1"/>
  <c r="A153" i="1"/>
  <c r="A169" i="1"/>
  <c r="A154" i="1"/>
  <c r="A155" i="1"/>
  <c r="A156" i="1"/>
  <c r="A158" i="1"/>
  <c r="A159" i="1"/>
  <c r="A161" i="1"/>
  <c r="A118" i="1"/>
  <c r="A134" i="1"/>
  <c r="A128" i="1"/>
  <c r="A131" i="1"/>
  <c r="A133" i="1"/>
  <c r="A119" i="1"/>
  <c r="A135" i="1"/>
  <c r="A120" i="1"/>
  <c r="A136" i="1"/>
  <c r="A121" i="1"/>
  <c r="A137" i="1"/>
  <c r="A122" i="1"/>
  <c r="A138" i="1"/>
  <c r="A123" i="1"/>
  <c r="A139" i="1"/>
  <c r="A124" i="1"/>
  <c r="A140" i="1"/>
  <c r="A125" i="1"/>
  <c r="A141" i="1"/>
  <c r="A126" i="1"/>
  <c r="A142" i="1"/>
  <c r="A127" i="1"/>
  <c r="A129" i="1"/>
  <c r="A130" i="1"/>
  <c r="A132" i="1"/>
  <c r="A9" i="1"/>
  <c r="A25" i="1"/>
  <c r="A41" i="1"/>
  <c r="A57" i="1"/>
  <c r="A43" i="1"/>
  <c r="A28" i="1"/>
  <c r="A13" i="1"/>
  <c r="A14" i="1"/>
  <c r="A46" i="1"/>
  <c r="A31" i="1"/>
  <c r="A47" i="1"/>
  <c r="A32" i="1"/>
  <c r="A17" i="1"/>
  <c r="A49" i="1"/>
  <c r="A34" i="1"/>
  <c r="A19" i="1"/>
  <c r="A20" i="1"/>
  <c r="A52" i="1"/>
  <c r="A22" i="1"/>
  <c r="A54" i="1"/>
  <c r="A39" i="1"/>
  <c r="A24" i="1"/>
  <c r="A56" i="1"/>
  <c r="A10" i="1"/>
  <c r="A26" i="1"/>
  <c r="A42" i="1"/>
  <c r="A8" i="1"/>
  <c r="A11" i="1"/>
  <c r="A27" i="1"/>
  <c r="A12" i="1"/>
  <c r="A44" i="1"/>
  <c r="A29" i="1"/>
  <c r="A45" i="1"/>
  <c r="A30" i="1"/>
  <c r="A15" i="1"/>
  <c r="A16" i="1"/>
  <c r="A48" i="1"/>
  <c r="A33" i="1"/>
  <c r="A18" i="1"/>
  <c r="A50" i="1"/>
  <c r="A35" i="1"/>
  <c r="A51" i="1"/>
  <c r="A36" i="1"/>
  <c r="A21" i="1"/>
  <c r="A53" i="1"/>
  <c r="A38" i="1"/>
  <c r="A23" i="1"/>
  <c r="A55" i="1"/>
  <c r="A40" i="1"/>
  <c r="A37" i="1"/>
  <c r="B937" i="1"/>
  <c r="B938" i="1"/>
  <c r="B899" i="1"/>
  <c r="B894" i="1"/>
  <c r="B895" i="1"/>
  <c r="B847" i="1"/>
  <c r="B841" i="1"/>
  <c r="B785" i="1"/>
  <c r="B672" i="1"/>
  <c r="B616" i="1"/>
  <c r="B1051" i="1" l="1"/>
  <c r="B1047" i="1"/>
  <c r="B410" i="1"/>
  <c r="B414" i="1"/>
  <c r="B403" i="1"/>
  <c r="B407" i="1"/>
  <c r="B404" i="1"/>
  <c r="B395" i="1"/>
  <c r="B364" i="1"/>
  <c r="B377" i="1"/>
  <c r="B379" i="1"/>
  <c r="B179" i="1"/>
  <c r="B511" i="2"/>
  <c r="I511" i="2"/>
  <c r="B489" i="2"/>
  <c r="B826" i="1"/>
  <c r="B827" i="1"/>
  <c r="B796" i="1"/>
  <c r="B687" i="1"/>
  <c r="B634" i="1"/>
  <c r="B635" i="1"/>
  <c r="B651" i="1"/>
  <c r="B647" i="1"/>
  <c r="B575" i="1"/>
  <c r="B581" i="1"/>
  <c r="B1028" i="1"/>
  <c r="B307" i="1" l="1"/>
  <c r="B332" i="1"/>
  <c r="B306" i="1"/>
  <c r="B313" i="1"/>
  <c r="B296" i="1"/>
  <c r="B287" i="1"/>
  <c r="B294" i="1"/>
  <c r="B293" i="1"/>
  <c r="B289" i="1"/>
  <c r="B295" i="1"/>
  <c r="B269" i="1"/>
  <c r="D1128" i="1"/>
  <c r="A310" i="1" l="1"/>
  <c r="A313" i="1"/>
  <c r="A309" i="1"/>
  <c r="A311" i="1"/>
  <c r="A312" i="1"/>
  <c r="A314" i="1"/>
  <c r="A315" i="1"/>
  <c r="A300" i="1"/>
  <c r="A316" i="1"/>
  <c r="A301" i="1"/>
  <c r="A317" i="1"/>
  <c r="A302" i="1"/>
  <c r="A318" i="1"/>
  <c r="A303" i="1"/>
  <c r="A319" i="1"/>
  <c r="A304" i="1"/>
  <c r="A320" i="1"/>
  <c r="A305" i="1"/>
  <c r="A321" i="1"/>
  <c r="A306" i="1"/>
  <c r="A322" i="1"/>
  <c r="A307" i="1"/>
  <c r="A323" i="1"/>
  <c r="A308" i="1"/>
  <c r="A299" i="1"/>
  <c r="D1110" i="1"/>
  <c r="D1115" i="1"/>
  <c r="B1110" i="1"/>
  <c r="B1115" i="1"/>
  <c r="B1101" i="1" l="1"/>
  <c r="B1104" i="1"/>
  <c r="B1103" i="1"/>
  <c r="B1048" i="1"/>
  <c r="B851" i="1"/>
  <c r="B831" i="1"/>
  <c r="B813" i="1"/>
  <c r="B772" i="1"/>
  <c r="B775" i="1"/>
  <c r="B748" i="1"/>
  <c r="B716" i="1"/>
  <c r="B712" i="1"/>
  <c r="B696" i="1"/>
  <c r="B688" i="1"/>
  <c r="B668" i="1"/>
  <c r="B623" i="1"/>
  <c r="B596" i="1"/>
  <c r="B573" i="1"/>
  <c r="B402" i="1"/>
  <c r="B271" i="1"/>
  <c r="B292" i="1"/>
  <c r="B291" i="1"/>
  <c r="B246" i="1"/>
  <c r="B215" i="1"/>
  <c r="B72" i="1"/>
  <c r="A813" i="1" l="1"/>
  <c r="A797" i="1"/>
  <c r="A812" i="1"/>
  <c r="A798" i="1"/>
  <c r="A806" i="1"/>
  <c r="A814" i="1"/>
  <c r="A799" i="1"/>
  <c r="A815" i="1"/>
  <c r="A819" i="1"/>
  <c r="A800" i="1"/>
  <c r="A820" i="1"/>
  <c r="A816" i="1"/>
  <c r="A796" i="1"/>
  <c r="A801" i="1"/>
  <c r="A809" i="1"/>
  <c r="A817" i="1"/>
  <c r="A811" i="1"/>
  <c r="A802" i="1"/>
  <c r="A818" i="1"/>
  <c r="A803" i="1"/>
  <c r="A804" i="1"/>
  <c r="A805" i="1"/>
  <c r="A807" i="1"/>
  <c r="A808" i="1"/>
  <c r="A810" i="1"/>
  <c r="A697" i="1"/>
  <c r="A706" i="1"/>
  <c r="A691" i="1"/>
  <c r="A699" i="1"/>
  <c r="A682" i="1"/>
  <c r="A684" i="1"/>
  <c r="A700" i="1"/>
  <c r="A685" i="1"/>
  <c r="A701" i="1"/>
  <c r="A698" i="1"/>
  <c r="A693" i="1"/>
  <c r="A687" i="1"/>
  <c r="A688" i="1"/>
  <c r="A689" i="1"/>
  <c r="A690" i="1"/>
  <c r="A683" i="1"/>
  <c r="A692" i="1"/>
  <c r="A695" i="1"/>
  <c r="A686" i="1"/>
  <c r="A702" i="1"/>
  <c r="A703" i="1"/>
  <c r="A704" i="1"/>
  <c r="A705" i="1"/>
  <c r="A694" i="1"/>
  <c r="A696" i="1"/>
  <c r="A571" i="1"/>
  <c r="A584" i="1"/>
  <c r="A572" i="1"/>
  <c r="A569" i="1"/>
  <c r="A574" i="1"/>
  <c r="A561" i="1"/>
  <c r="A573" i="1"/>
  <c r="A576" i="1"/>
  <c r="A562" i="1"/>
  <c r="A577" i="1"/>
  <c r="A583" i="1"/>
  <c r="A578" i="1"/>
  <c r="A563" i="1"/>
  <c r="A585" i="1"/>
  <c r="A579" i="1"/>
  <c r="A570" i="1"/>
  <c r="A564" i="1"/>
  <c r="A565" i="1"/>
  <c r="A581" i="1"/>
  <c r="A566" i="1"/>
  <c r="A582" i="1"/>
  <c r="A567" i="1"/>
  <c r="A568" i="1"/>
  <c r="A580" i="1"/>
  <c r="A575" i="1"/>
  <c r="A280" i="1"/>
  <c r="A260" i="1"/>
  <c r="A269" i="1"/>
  <c r="A276" i="1"/>
  <c r="A261" i="1"/>
  <c r="A271" i="1"/>
  <c r="A277" i="1"/>
  <c r="A272" i="1"/>
  <c r="A278" i="1"/>
  <c r="A275" i="1"/>
  <c r="A263" i="1"/>
  <c r="A262" i="1"/>
  <c r="A270" i="1"/>
  <c r="A273" i="1"/>
  <c r="A265" i="1"/>
  <c r="A266" i="1"/>
  <c r="A267" i="1"/>
  <c r="A268" i="1"/>
  <c r="A259" i="1"/>
  <c r="A279" i="1"/>
  <c r="A264" i="1"/>
  <c r="A274" i="1"/>
  <c r="A281" i="1"/>
  <c r="A282" i="1"/>
  <c r="A283" i="1"/>
  <c r="A629" i="1"/>
  <c r="A632" i="1"/>
  <c r="A644" i="1"/>
  <c r="A628" i="1"/>
  <c r="A626" i="1"/>
  <c r="A641" i="1"/>
  <c r="A640" i="1"/>
  <c r="A623" i="1"/>
  <c r="A636" i="1"/>
  <c r="A634" i="1"/>
  <c r="A643" i="1"/>
  <c r="A627" i="1"/>
  <c r="A625" i="1"/>
  <c r="A624" i="1"/>
  <c r="A639" i="1"/>
  <c r="A622" i="1"/>
  <c r="A621" i="1"/>
  <c r="A620" i="1"/>
  <c r="A635" i="1"/>
  <c r="A630" i="1"/>
  <c r="A631" i="1"/>
  <c r="A633" i="1"/>
  <c r="A638" i="1"/>
  <c r="A637" i="1"/>
  <c r="A642" i="1"/>
  <c r="B434" i="2"/>
  <c r="B295" i="2"/>
  <c r="B260" i="2"/>
  <c r="G260" i="2"/>
  <c r="B118" i="2"/>
  <c r="G118" i="2"/>
  <c r="B1035" i="1"/>
  <c r="B941" i="1"/>
  <c r="B846" i="1"/>
  <c r="B842" i="1"/>
  <c r="B773" i="1"/>
  <c r="B740" i="1"/>
  <c r="B724" i="1"/>
  <c r="B719" i="1"/>
  <c r="B665" i="1"/>
  <c r="B656" i="1"/>
  <c r="B608" i="1"/>
  <c r="B537" i="1"/>
  <c r="B535" i="1"/>
  <c r="B508" i="1"/>
  <c r="B501" i="1"/>
  <c r="D1101" i="1"/>
  <c r="D1104" i="1"/>
  <c r="D1103" i="1"/>
  <c r="B412" i="1"/>
  <c r="B396" i="1"/>
  <c r="B381" i="1"/>
  <c r="B369" i="1"/>
  <c r="B351" i="1"/>
  <c r="B290" i="1"/>
  <c r="B288" i="1"/>
  <c r="B247" i="1"/>
  <c r="B219" i="1"/>
  <c r="B99" i="1"/>
  <c r="B91" i="1"/>
  <c r="I504" i="2"/>
  <c r="I505" i="2"/>
  <c r="I506" i="2"/>
  <c r="I507" i="2"/>
  <c r="I508" i="2"/>
  <c r="I509" i="2"/>
  <c r="I510" i="2"/>
  <c r="I512" i="2"/>
  <c r="I513" i="2"/>
  <c r="I514" i="2"/>
  <c r="I515" i="2"/>
  <c r="I516" i="2"/>
  <c r="I517" i="2"/>
  <c r="I518" i="2"/>
  <c r="I519" i="2"/>
  <c r="I520" i="2"/>
  <c r="I521" i="2"/>
  <c r="I522" i="2"/>
  <c r="I503" i="2"/>
  <c r="B404" i="2"/>
  <c r="B296" i="2"/>
  <c r="B50" i="2"/>
  <c r="D1125" i="1"/>
  <c r="B746" i="1"/>
  <c r="D1124" i="1"/>
  <c r="B731" i="1"/>
  <c r="B601" i="1"/>
  <c r="B557" i="1"/>
  <c r="B370" i="1"/>
  <c r="B495" i="1"/>
  <c r="B356" i="1"/>
  <c r="B225" i="1"/>
  <c r="B226" i="1"/>
  <c r="B217" i="1"/>
  <c r="B107" i="1"/>
  <c r="B104" i="1"/>
  <c r="B105" i="1"/>
  <c r="B451" i="2"/>
  <c r="B299" i="2"/>
  <c r="B521" i="2"/>
  <c r="B519" i="2"/>
  <c r="B522" i="2"/>
  <c r="B496" i="2"/>
  <c r="B479" i="2"/>
  <c r="B480" i="2"/>
  <c r="B447" i="2"/>
  <c r="B432" i="2"/>
  <c r="B942" i="1"/>
  <c r="B940" i="1"/>
  <c r="G250" i="2"/>
  <c r="G251" i="2"/>
  <c r="G252" i="2"/>
  <c r="G253" i="2"/>
  <c r="G254" i="2"/>
  <c r="G255" i="2"/>
  <c r="G256" i="2"/>
  <c r="G257" i="2"/>
  <c r="G258" i="2"/>
  <c r="G259" i="2"/>
  <c r="G261" i="2"/>
  <c r="G249" i="2"/>
  <c r="G247" i="2"/>
  <c r="G246" i="2"/>
  <c r="G245" i="2"/>
  <c r="G244" i="2"/>
  <c r="G243" i="2"/>
  <c r="B243" i="2"/>
  <c r="G242" i="2"/>
  <c r="G241" i="2"/>
  <c r="G189" i="2"/>
  <c r="G186" i="2"/>
  <c r="G188" i="2"/>
  <c r="G183" i="2"/>
  <c r="G182" i="2"/>
  <c r="G181" i="2"/>
  <c r="G180" i="2"/>
  <c r="G179" i="2"/>
  <c r="G178" i="2"/>
  <c r="G177" i="2"/>
  <c r="G176" i="2"/>
  <c r="G175" i="2"/>
  <c r="G174" i="2"/>
  <c r="G173" i="2"/>
  <c r="G192" i="2"/>
  <c r="B192" i="2"/>
  <c r="G190" i="2"/>
  <c r="B190" i="2"/>
  <c r="G191" i="2"/>
  <c r="G185" i="2"/>
  <c r="B184" i="2"/>
  <c r="B185" i="2"/>
  <c r="G187" i="2"/>
  <c r="G184" i="2"/>
  <c r="B181" i="2"/>
  <c r="G120" i="2"/>
  <c r="G119" i="2"/>
  <c r="G117" i="2"/>
  <c r="G116" i="2"/>
  <c r="G114" i="2"/>
  <c r="G113" i="2"/>
  <c r="G112" i="2"/>
  <c r="G111" i="2"/>
  <c r="G110" i="2"/>
  <c r="G122" i="2"/>
  <c r="G121" i="2"/>
  <c r="G115" i="2"/>
  <c r="B115" i="2"/>
  <c r="G109" i="2"/>
  <c r="B109" i="2"/>
  <c r="B110" i="2"/>
  <c r="B111" i="2"/>
  <c r="B112" i="2"/>
  <c r="B113" i="2"/>
  <c r="B114" i="2"/>
  <c r="B116" i="2"/>
  <c r="B117" i="2"/>
  <c r="B119" i="2"/>
  <c r="B120" i="2"/>
  <c r="B121" i="2"/>
  <c r="B122" i="2"/>
  <c r="B108" i="2"/>
  <c r="G108" i="2"/>
  <c r="G107" i="2"/>
  <c r="G106" i="2"/>
  <c r="G105" i="2"/>
  <c r="G104" i="2"/>
  <c r="G103" i="2"/>
  <c r="G102" i="2"/>
  <c r="B102" i="2"/>
  <c r="B566" i="2"/>
  <c r="B564" i="2"/>
  <c r="B555" i="2"/>
  <c r="B1036" i="1"/>
  <c r="B359" i="1"/>
  <c r="B358" i="1"/>
  <c r="B250" i="1"/>
  <c r="B245" i="1"/>
  <c r="B223" i="1"/>
  <c r="B214" i="1"/>
  <c r="B199" i="1"/>
  <c r="B198" i="1"/>
  <c r="B197" i="1"/>
  <c r="B185" i="1"/>
  <c r="B182" i="1"/>
  <c r="B178" i="1"/>
  <c r="B108" i="1"/>
  <c r="B935" i="1"/>
  <c r="B926" i="1"/>
  <c r="B792" i="1"/>
  <c r="B790" i="1"/>
  <c r="B609" i="1"/>
  <c r="B529" i="1"/>
  <c r="B526" i="1"/>
  <c r="B518" i="1"/>
  <c r="B487" i="1"/>
  <c r="B406" i="1"/>
  <c r="B388" i="1"/>
  <c r="B386" i="1"/>
  <c r="B373" i="1"/>
  <c r="B338" i="1"/>
  <c r="B101" i="1"/>
  <c r="B559" i="2"/>
  <c r="B513" i="2"/>
  <c r="B512" i="2"/>
  <c r="B504" i="2"/>
  <c r="B488" i="2"/>
  <c r="B256" i="2"/>
  <c r="B186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1" i="2"/>
  <c r="B52" i="2"/>
  <c r="B103" i="2"/>
  <c r="B104" i="2"/>
  <c r="B105" i="2"/>
  <c r="B106" i="2"/>
  <c r="B107" i="2"/>
  <c r="B173" i="2"/>
  <c r="B174" i="2"/>
  <c r="B175" i="2"/>
  <c r="B176" i="2"/>
  <c r="B177" i="2"/>
  <c r="B178" i="2"/>
  <c r="B179" i="2"/>
  <c r="B180" i="2"/>
  <c r="B182" i="2"/>
  <c r="B183" i="2"/>
  <c r="B188" i="2"/>
  <c r="B187" i="2"/>
  <c r="B189" i="2"/>
  <c r="B191" i="2"/>
  <c r="B241" i="2"/>
  <c r="B242" i="2"/>
  <c r="B244" i="2"/>
  <c r="B245" i="2"/>
  <c r="B246" i="2"/>
  <c r="B247" i="2"/>
  <c r="B249" i="2"/>
  <c r="B250" i="2"/>
  <c r="B251" i="2"/>
  <c r="B252" i="2"/>
  <c r="B253" i="2"/>
  <c r="B254" i="2"/>
  <c r="B255" i="2"/>
  <c r="B257" i="2"/>
  <c r="B258" i="2"/>
  <c r="B259" i="2"/>
  <c r="B261" i="2"/>
  <c r="B286" i="2"/>
  <c r="B287" i="2"/>
  <c r="B288" i="2"/>
  <c r="B289" i="2"/>
  <c r="B290" i="2"/>
  <c r="B291" i="2"/>
  <c r="B292" i="2"/>
  <c r="B293" i="2"/>
  <c r="B297" i="2"/>
  <c r="B298" i="2"/>
  <c r="B300" i="2"/>
  <c r="B301" i="2"/>
  <c r="B302" i="2"/>
  <c r="B303" i="2"/>
  <c r="B304" i="2"/>
  <c r="B305" i="2"/>
  <c r="B382" i="2"/>
  <c r="B383" i="2"/>
  <c r="B384" i="2"/>
  <c r="B385" i="2"/>
  <c r="B386" i="2"/>
  <c r="B388" i="2"/>
  <c r="B390" i="2"/>
  <c r="B391" i="2"/>
  <c r="B392" i="2"/>
  <c r="B393" i="2"/>
  <c r="B394" i="2"/>
  <c r="B395" i="2"/>
  <c r="B396" i="2"/>
  <c r="B398" i="2"/>
  <c r="B399" i="2"/>
  <c r="B400" i="2"/>
  <c r="B401" i="2"/>
  <c r="B402" i="2"/>
  <c r="B403" i="2"/>
  <c r="B433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8" i="2"/>
  <c r="B449" i="2"/>
  <c r="B450" i="2"/>
  <c r="B478" i="2"/>
  <c r="B481" i="2"/>
  <c r="B482" i="2"/>
  <c r="B483" i="2"/>
  <c r="B484" i="2"/>
  <c r="B485" i="2"/>
  <c r="B486" i="2"/>
  <c r="B487" i="2"/>
  <c r="B490" i="2"/>
  <c r="B491" i="2"/>
  <c r="B492" i="2"/>
  <c r="B493" i="2"/>
  <c r="B495" i="2"/>
  <c r="B497" i="2"/>
  <c r="B498" i="2"/>
  <c r="B499" i="2"/>
  <c r="B503" i="2"/>
  <c r="B505" i="2"/>
  <c r="B506" i="2"/>
  <c r="B507" i="2"/>
  <c r="B508" i="2"/>
  <c r="B509" i="2"/>
  <c r="B510" i="2"/>
  <c r="B514" i="2"/>
  <c r="B515" i="2"/>
  <c r="B516" i="2"/>
  <c r="B517" i="2"/>
  <c r="B518" i="2"/>
  <c r="B520" i="2"/>
  <c r="B548" i="2"/>
  <c r="B549" i="2"/>
  <c r="B550" i="2"/>
  <c r="B551" i="2"/>
  <c r="B552" i="2"/>
  <c r="B553" i="2"/>
  <c r="B554" i="2"/>
  <c r="B556" i="2"/>
  <c r="B557" i="2"/>
  <c r="B558" i="2"/>
  <c r="B560" i="2"/>
  <c r="B562" i="2"/>
  <c r="B561" i="2"/>
  <c r="B563" i="2"/>
  <c r="B565" i="2"/>
  <c r="B567" i="2"/>
  <c r="B66" i="1"/>
  <c r="B67" i="1"/>
  <c r="B68" i="1"/>
  <c r="B69" i="1"/>
  <c r="B70" i="1"/>
  <c r="B71" i="1"/>
  <c r="B82" i="1"/>
  <c r="B73" i="1"/>
  <c r="B77" i="1"/>
  <c r="B75" i="1"/>
  <c r="B76" i="1"/>
  <c r="B78" i="1"/>
  <c r="B79" i="1"/>
  <c r="B74" i="1"/>
  <c r="B80" i="1"/>
  <c r="B83" i="1"/>
  <c r="B84" i="1"/>
  <c r="B85" i="1"/>
  <c r="B86" i="1"/>
  <c r="B90" i="1"/>
  <c r="B89" i="1"/>
  <c r="B88" i="1"/>
  <c r="B93" i="1"/>
  <c r="B94" i="1"/>
  <c r="B95" i="1"/>
  <c r="B97" i="1"/>
  <c r="B100" i="1"/>
  <c r="B102" i="1"/>
  <c r="B103" i="1"/>
  <c r="B106" i="1"/>
  <c r="B96" i="1"/>
  <c r="B113" i="1"/>
  <c r="B81" i="1"/>
  <c r="B109" i="1"/>
  <c r="B110" i="1"/>
  <c r="B111" i="1"/>
  <c r="B112" i="1"/>
  <c r="B114" i="1"/>
  <c r="B98" i="1"/>
  <c r="B92" i="1"/>
  <c r="B176" i="1"/>
  <c r="B177" i="1"/>
  <c r="B180" i="1"/>
  <c r="B181" i="1"/>
  <c r="B183" i="1"/>
  <c r="B184" i="1"/>
  <c r="B186" i="1"/>
  <c r="B189" i="1"/>
  <c r="B187" i="1"/>
  <c r="B188" i="1"/>
  <c r="B190" i="1"/>
  <c r="B191" i="1"/>
  <c r="B192" i="1"/>
  <c r="B193" i="1"/>
  <c r="B194" i="1"/>
  <c r="B195" i="1"/>
  <c r="B196" i="1"/>
  <c r="B204" i="1"/>
  <c r="B205" i="1"/>
  <c r="B206" i="1"/>
  <c r="B207" i="1"/>
  <c r="B208" i="1"/>
  <c r="B212" i="1"/>
  <c r="B213" i="1"/>
  <c r="B211" i="1"/>
  <c r="B216" i="1"/>
  <c r="B209" i="1"/>
  <c r="B210" i="1"/>
  <c r="B218" i="1"/>
  <c r="B220" i="1"/>
  <c r="B221" i="1"/>
  <c r="B222" i="1"/>
  <c r="B224" i="1"/>
  <c r="B227" i="1"/>
  <c r="B228" i="1"/>
  <c r="B232" i="1"/>
  <c r="B234" i="1"/>
  <c r="B233" i="1"/>
  <c r="B235" i="1"/>
  <c r="B248" i="1"/>
  <c r="B236" i="1"/>
  <c r="B237" i="1"/>
  <c r="B238" i="1"/>
  <c r="B241" i="1"/>
  <c r="B240" i="1"/>
  <c r="B242" i="1"/>
  <c r="B243" i="1"/>
  <c r="B239" i="1"/>
  <c r="B244" i="1"/>
  <c r="B249" i="1"/>
  <c r="B251" i="1"/>
  <c r="B253" i="1"/>
  <c r="B252" i="1"/>
  <c r="B254" i="1"/>
  <c r="B255" i="1"/>
  <c r="B336" i="1"/>
  <c r="B337" i="1"/>
  <c r="B339" i="1"/>
  <c r="B340" i="1"/>
  <c r="B341" i="1"/>
  <c r="B342" i="1"/>
  <c r="B343" i="1"/>
  <c r="B345" i="1"/>
  <c r="B344" i="1"/>
  <c r="B346" i="1"/>
  <c r="B347" i="1"/>
  <c r="B348" i="1"/>
  <c r="B349" i="1"/>
  <c r="B350" i="1"/>
  <c r="B352" i="1"/>
  <c r="B353" i="1"/>
  <c r="B354" i="1"/>
  <c r="B355" i="1"/>
  <c r="B357" i="1"/>
  <c r="B365" i="1"/>
  <c r="B366" i="1"/>
  <c r="B367" i="1"/>
  <c r="B368" i="1"/>
  <c r="B371" i="1"/>
  <c r="B372" i="1"/>
  <c r="B374" i="1"/>
  <c r="B375" i="1"/>
  <c r="B376" i="1"/>
  <c r="B378" i="1"/>
  <c r="B380" i="1"/>
  <c r="B382" i="1"/>
  <c r="B383" i="1"/>
  <c r="B385" i="1"/>
  <c r="B387" i="1"/>
  <c r="B392" i="1"/>
  <c r="B393" i="1"/>
  <c r="B394" i="1"/>
  <c r="B397" i="1"/>
  <c r="B399" i="1"/>
  <c r="B400" i="1"/>
  <c r="B398" i="1"/>
  <c r="B405" i="1"/>
  <c r="B409" i="1"/>
  <c r="B401" i="1"/>
  <c r="B413" i="1"/>
  <c r="B415" i="1"/>
  <c r="B416" i="1"/>
  <c r="B411" i="1"/>
  <c r="B478" i="1"/>
  <c r="B479" i="1"/>
  <c r="B486" i="1"/>
  <c r="B480" i="1"/>
  <c r="B481" i="1"/>
  <c r="B482" i="1"/>
  <c r="B483" i="1"/>
  <c r="B484" i="1"/>
  <c r="B485" i="1"/>
  <c r="B489" i="1"/>
  <c r="B490" i="1"/>
  <c r="B491" i="1"/>
  <c r="B492" i="1"/>
  <c r="B493" i="1"/>
  <c r="B494" i="1"/>
  <c r="B500" i="1"/>
  <c r="B496" i="1"/>
  <c r="B488" i="1"/>
  <c r="B497" i="1"/>
  <c r="B498" i="1"/>
  <c r="B499" i="1"/>
  <c r="B502" i="1"/>
  <c r="B506" i="1"/>
  <c r="B509" i="1"/>
  <c r="B510" i="1"/>
  <c r="B511" i="1"/>
  <c r="B512" i="1"/>
  <c r="B513" i="1"/>
  <c r="B514" i="1"/>
  <c r="B515" i="1"/>
  <c r="B516" i="1"/>
  <c r="B517" i="1"/>
  <c r="B519" i="1"/>
  <c r="B520" i="1"/>
  <c r="B521" i="1"/>
  <c r="B522" i="1"/>
  <c r="B523" i="1"/>
  <c r="B524" i="1"/>
  <c r="B527" i="1"/>
  <c r="B528" i="1"/>
  <c r="B530" i="1"/>
  <c r="B534" i="1"/>
  <c r="B538" i="1"/>
  <c r="B540" i="1"/>
  <c r="B541" i="1"/>
  <c r="B542" i="1"/>
  <c r="B543" i="1"/>
  <c r="B544" i="1"/>
  <c r="B539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93" i="1"/>
  <c r="B594" i="1"/>
  <c r="B595" i="1"/>
  <c r="B597" i="1"/>
  <c r="B598" i="1"/>
  <c r="B599" i="1"/>
  <c r="B600" i="1"/>
  <c r="B603" i="1"/>
  <c r="B602" i="1"/>
  <c r="B605" i="1"/>
  <c r="B607" i="1"/>
  <c r="B610" i="1"/>
  <c r="B611" i="1"/>
  <c r="B606" i="1"/>
  <c r="B612" i="1"/>
  <c r="B613" i="1"/>
  <c r="B614" i="1"/>
  <c r="B615" i="1"/>
  <c r="B655" i="1"/>
  <c r="B658" i="1"/>
  <c r="B659" i="1"/>
  <c r="B657" i="1"/>
  <c r="B660" i="1"/>
  <c r="B661" i="1"/>
  <c r="B662" i="1"/>
  <c r="B663" i="1"/>
  <c r="B664" i="1"/>
  <c r="B666" i="1"/>
  <c r="B667" i="1"/>
  <c r="B669" i="1"/>
  <c r="B671" i="1"/>
  <c r="B673" i="1"/>
  <c r="B670" i="1"/>
  <c r="B674" i="1"/>
  <c r="B675" i="1"/>
  <c r="B676" i="1"/>
  <c r="B677" i="1"/>
  <c r="B678" i="1"/>
  <c r="B710" i="1"/>
  <c r="B711" i="1"/>
  <c r="B714" i="1"/>
  <c r="B713" i="1"/>
  <c r="B715" i="1"/>
  <c r="B717" i="1"/>
  <c r="B718" i="1"/>
  <c r="B721" i="1"/>
  <c r="B723" i="1"/>
  <c r="B725" i="1"/>
  <c r="B726" i="1"/>
  <c r="B722" i="1"/>
  <c r="B727" i="1"/>
  <c r="B728" i="1"/>
  <c r="B729" i="1"/>
  <c r="B730" i="1"/>
  <c r="B732" i="1"/>
  <c r="B734" i="1"/>
  <c r="B768" i="1"/>
  <c r="B769" i="1"/>
  <c r="B770" i="1"/>
  <c r="B771" i="1"/>
  <c r="B774" i="1"/>
  <c r="B776" i="1"/>
  <c r="B778" i="1"/>
  <c r="B779" i="1"/>
  <c r="B780" i="1"/>
  <c r="B781" i="1"/>
  <c r="B782" i="1"/>
  <c r="B783" i="1"/>
  <c r="B784" i="1"/>
  <c r="B786" i="1"/>
  <c r="B787" i="1"/>
  <c r="B788" i="1"/>
  <c r="B789" i="1"/>
  <c r="B791" i="1"/>
  <c r="B832" i="1"/>
  <c r="B833" i="1"/>
  <c r="B834" i="1"/>
  <c r="B835" i="1"/>
  <c r="B836" i="1"/>
  <c r="B837" i="1"/>
  <c r="B838" i="1"/>
  <c r="B840" i="1"/>
  <c r="B843" i="1"/>
  <c r="B839" i="1"/>
  <c r="B844" i="1"/>
  <c r="B845" i="1"/>
  <c r="B848" i="1"/>
  <c r="B849" i="1"/>
  <c r="B850" i="1"/>
  <c r="B852" i="1"/>
  <c r="B853" i="1"/>
  <c r="B854" i="1"/>
  <c r="B855" i="1"/>
  <c r="B890" i="1"/>
  <c r="B891" i="1"/>
  <c r="B892" i="1"/>
  <c r="B893" i="1"/>
  <c r="B896" i="1"/>
  <c r="B897" i="1"/>
  <c r="B898" i="1"/>
  <c r="B900" i="1"/>
  <c r="B901" i="1"/>
  <c r="B902" i="1"/>
  <c r="B904" i="1"/>
  <c r="B905" i="1"/>
  <c r="B906" i="1"/>
  <c r="B907" i="1"/>
  <c r="B908" i="1"/>
  <c r="B909" i="1"/>
  <c r="B910" i="1"/>
  <c r="B911" i="1"/>
  <c r="B903" i="1"/>
  <c r="B912" i="1"/>
  <c r="B913" i="1"/>
  <c r="B918" i="1"/>
  <c r="B919" i="1"/>
  <c r="B921" i="1"/>
  <c r="B920" i="1"/>
  <c r="B922" i="1"/>
  <c r="B924" i="1"/>
  <c r="B925" i="1"/>
  <c r="B927" i="1"/>
  <c r="B928" i="1"/>
  <c r="B929" i="1"/>
  <c r="B930" i="1"/>
  <c r="B932" i="1"/>
  <c r="B933" i="1"/>
  <c r="B934" i="1"/>
  <c r="B936" i="1"/>
  <c r="B931" i="1"/>
  <c r="B939" i="1"/>
  <c r="B1032" i="1"/>
  <c r="B1033" i="1"/>
  <c r="B1034" i="1"/>
  <c r="B1037" i="1"/>
  <c r="B1038" i="1"/>
  <c r="B1039" i="1"/>
  <c r="B1041" i="1"/>
  <c r="B1042" i="1"/>
  <c r="B1043" i="1"/>
  <c r="B1044" i="1"/>
  <c r="B1040" i="1"/>
  <c r="B1045" i="1"/>
  <c r="B1046" i="1"/>
  <c r="B1049" i="1"/>
  <c r="B1050" i="1"/>
  <c r="B1052" i="1"/>
  <c r="B1053" i="1"/>
  <c r="B1054" i="1"/>
  <c r="B1055" i="1"/>
  <c r="B1093" i="1"/>
  <c r="A1101" i="1" s="1"/>
  <c r="A1052" i="1" l="1"/>
  <c r="A1044" i="1"/>
  <c r="A1040" i="1"/>
  <c r="A1041" i="1"/>
  <c r="A1042" i="1"/>
  <c r="A1036" i="1"/>
  <c r="A1035" i="1"/>
  <c r="A1037" i="1"/>
  <c r="A1039" i="1"/>
  <c r="A1046" i="1"/>
  <c r="A1045" i="1"/>
  <c r="A1038" i="1"/>
  <c r="A1034" i="1"/>
  <c r="A1054" i="1"/>
  <c r="A1033" i="1"/>
  <c r="A1050" i="1"/>
  <c r="A1049" i="1"/>
  <c r="A1043" i="1"/>
  <c r="A1055" i="1"/>
  <c r="A1053" i="1"/>
  <c r="A1056" i="1"/>
  <c r="A1032" i="1"/>
  <c r="A1047" i="1"/>
  <c r="A1051" i="1"/>
  <c r="A919" i="1"/>
  <c r="A898" i="1"/>
  <c r="A839" i="1"/>
  <c r="A1048" i="1"/>
  <c r="A931" i="1"/>
  <c r="A936" i="1"/>
  <c r="A934" i="1"/>
  <c r="A933" i="1"/>
  <c r="A918" i="1"/>
  <c r="A923" i="1"/>
  <c r="A937" i="1"/>
  <c r="A938" i="1"/>
  <c r="A927" i="1"/>
  <c r="A929" i="1"/>
  <c r="A941" i="1"/>
  <c r="A930" i="1"/>
  <c r="A926" i="1"/>
  <c r="A942" i="1"/>
  <c r="A922" i="1"/>
  <c r="A935" i="1"/>
  <c r="A925" i="1"/>
  <c r="A924" i="1"/>
  <c r="A920" i="1"/>
  <c r="A939" i="1"/>
  <c r="A932" i="1"/>
  <c r="A928" i="1"/>
  <c r="A921" i="1"/>
  <c r="A940" i="1"/>
  <c r="A893" i="1"/>
  <c r="A903" i="1"/>
  <c r="A892" i="1"/>
  <c r="A910" i="1"/>
  <c r="A894" i="1"/>
  <c r="A908" i="1"/>
  <c r="A902" i="1"/>
  <c r="A911" i="1"/>
  <c r="A904" i="1"/>
  <c r="A901" i="1"/>
  <c r="A896" i="1"/>
  <c r="A891" i="1"/>
  <c r="A897" i="1"/>
  <c r="A900" i="1"/>
  <c r="A895" i="1"/>
  <c r="A909" i="1"/>
  <c r="A906" i="1"/>
  <c r="A907" i="1"/>
  <c r="A905" i="1"/>
  <c r="A890" i="1"/>
  <c r="A899" i="1"/>
  <c r="A913" i="1"/>
  <c r="A914" i="1"/>
  <c r="A912" i="1"/>
  <c r="A838" i="1"/>
  <c r="A837" i="1"/>
  <c r="A836" i="1"/>
  <c r="A835" i="1"/>
  <c r="A834" i="1"/>
  <c r="A832" i="1"/>
  <c r="A855" i="1"/>
  <c r="A847" i="1"/>
  <c r="A850" i="1"/>
  <c r="A849" i="1"/>
  <c r="A853" i="1"/>
  <c r="A848" i="1"/>
  <c r="A854" i="1"/>
  <c r="A852" i="1"/>
  <c r="A844" i="1"/>
  <c r="A842" i="1"/>
  <c r="A843" i="1"/>
  <c r="A831" i="1"/>
  <c r="A841" i="1"/>
  <c r="A840" i="1"/>
  <c r="A833" i="1"/>
  <c r="A846" i="1"/>
  <c r="A851" i="1"/>
  <c r="A845" i="1"/>
  <c r="A769" i="1"/>
  <c r="A785" i="1"/>
  <c r="A770" i="1"/>
  <c r="A786" i="1"/>
  <c r="A790" i="1"/>
  <c r="A771" i="1"/>
  <c r="A787" i="1"/>
  <c r="A775" i="1"/>
  <c r="A791" i="1"/>
  <c r="A776" i="1"/>
  <c r="A792" i="1"/>
  <c r="A777" i="1"/>
  <c r="A768" i="1"/>
  <c r="A780" i="1"/>
  <c r="A781" i="1"/>
  <c r="A782" i="1"/>
  <c r="A783" i="1"/>
  <c r="A772" i="1"/>
  <c r="A788" i="1"/>
  <c r="A773" i="1"/>
  <c r="A789" i="1"/>
  <c r="A774" i="1"/>
  <c r="A784" i="1"/>
  <c r="A778" i="1"/>
  <c r="A779" i="1"/>
  <c r="A414" i="1"/>
  <c r="A734" i="1"/>
  <c r="A352" i="1"/>
  <c r="A494" i="1"/>
  <c r="A516" i="1"/>
  <c r="A711" i="1"/>
  <c r="A718" i="1"/>
  <c r="A733" i="1"/>
  <c r="A717" i="1"/>
  <c r="A732" i="1"/>
  <c r="A716" i="1"/>
  <c r="A731" i="1"/>
  <c r="A726" i="1"/>
  <c r="A715" i="1"/>
  <c r="A725" i="1"/>
  <c r="A730" i="1"/>
  <c r="A724" i="1"/>
  <c r="A714" i="1"/>
  <c r="A723" i="1"/>
  <c r="A729" i="1"/>
  <c r="A722" i="1"/>
  <c r="A713" i="1"/>
  <c r="A721" i="1"/>
  <c r="A728" i="1"/>
  <c r="A720" i="1"/>
  <c r="A712" i="1"/>
  <c r="A710" i="1"/>
  <c r="A727" i="1"/>
  <c r="A719" i="1"/>
  <c r="A656" i="1"/>
  <c r="A672" i="1"/>
  <c r="A657" i="1"/>
  <c r="A673" i="1"/>
  <c r="A677" i="1"/>
  <c r="A678" i="1"/>
  <c r="A679" i="1"/>
  <c r="A658" i="1"/>
  <c r="A674" i="1"/>
  <c r="A662" i="1"/>
  <c r="A663" i="1"/>
  <c r="A655" i="1"/>
  <c r="A659" i="1"/>
  <c r="A675" i="1"/>
  <c r="A664" i="1"/>
  <c r="A660" i="1"/>
  <c r="A676" i="1"/>
  <c r="A661" i="1"/>
  <c r="A665" i="1"/>
  <c r="A666" i="1"/>
  <c r="A667" i="1"/>
  <c r="A668" i="1"/>
  <c r="A669" i="1"/>
  <c r="A670" i="1"/>
  <c r="A671" i="1"/>
  <c r="A612" i="1"/>
  <c r="A614" i="1"/>
  <c r="A610" i="1"/>
  <c r="A609" i="1"/>
  <c r="A605" i="1"/>
  <c r="A607" i="1"/>
  <c r="A613" i="1"/>
  <c r="A611" i="1"/>
  <c r="A602" i="1"/>
  <c r="A600" i="1"/>
  <c r="A595" i="1"/>
  <c r="A606" i="1"/>
  <c r="A598" i="1"/>
  <c r="A616" i="1"/>
  <c r="A594" i="1"/>
  <c r="A608" i="1"/>
  <c r="A601" i="1"/>
  <c r="A603" i="1"/>
  <c r="A599" i="1"/>
  <c r="A597" i="1"/>
  <c r="A615" i="1"/>
  <c r="A593" i="1"/>
  <c r="A604" i="1"/>
  <c r="A617" i="1"/>
  <c r="A596" i="1"/>
  <c r="A495" i="1"/>
  <c r="A491" i="1"/>
  <c r="A554" i="1"/>
  <c r="A502" i="1"/>
  <c r="A499" i="1"/>
  <c r="A498" i="1"/>
  <c r="A501" i="1"/>
  <c r="A542" i="1"/>
  <c r="A492" i="1"/>
  <c r="A540" i="1"/>
  <c r="A490" i="1"/>
  <c r="A489" i="1"/>
  <c r="A552" i="1"/>
  <c r="A484" i="1"/>
  <c r="A483" i="1"/>
  <c r="A480" i="1"/>
  <c r="A558" i="1"/>
  <c r="A497" i="1"/>
  <c r="A545" i="1"/>
  <c r="A488" i="1"/>
  <c r="A479" i="1"/>
  <c r="A487" i="1"/>
  <c r="A553" i="1"/>
  <c r="A544" i="1"/>
  <c r="A482" i="1"/>
  <c r="A481" i="1"/>
  <c r="A539" i="1"/>
  <c r="A496" i="1"/>
  <c r="A478" i="1"/>
  <c r="A550" i="1"/>
  <c r="A493" i="1"/>
  <c r="A485" i="1"/>
  <c r="A543" i="1"/>
  <c r="A547" i="1"/>
  <c r="A486" i="1"/>
  <c r="A500" i="1"/>
  <c r="A537" i="1"/>
  <c r="A541" i="1"/>
  <c r="A557" i="1"/>
  <c r="A538" i="1"/>
  <c r="A549" i="1"/>
  <c r="A534" i="1"/>
  <c r="A551" i="1"/>
  <c r="A555" i="1"/>
  <c r="A548" i="1"/>
  <c r="A546" i="1"/>
  <c r="A536" i="1"/>
  <c r="A556" i="1"/>
  <c r="A535" i="1"/>
  <c r="A514" i="1"/>
  <c r="A512" i="1"/>
  <c r="A518" i="1"/>
  <c r="A513" i="1"/>
  <c r="A511" i="1"/>
  <c r="A526" i="1"/>
  <c r="A510" i="1"/>
  <c r="A529" i="1"/>
  <c r="A528" i="1"/>
  <c r="A527" i="1"/>
  <c r="A522" i="1"/>
  <c r="A515" i="1"/>
  <c r="A509" i="1"/>
  <c r="A523" i="1"/>
  <c r="A521" i="1"/>
  <c r="A520" i="1"/>
  <c r="A507" i="1"/>
  <c r="A506" i="1"/>
  <c r="A508" i="1"/>
  <c r="A525" i="1"/>
  <c r="A519" i="1"/>
  <c r="A530" i="1"/>
  <c r="A524" i="1"/>
  <c r="A517" i="1"/>
  <c r="A411" i="1"/>
  <c r="A393" i="1"/>
  <c r="A397" i="1"/>
  <c r="A402" i="1"/>
  <c r="A409" i="1"/>
  <c r="A406" i="1"/>
  <c r="A398" i="1"/>
  <c r="A401" i="1"/>
  <c r="A416" i="1"/>
  <c r="A403" i="1"/>
  <c r="A392" i="1"/>
  <c r="A415" i="1"/>
  <c r="A413" i="1"/>
  <c r="A396" i="1"/>
  <c r="A394" i="1"/>
  <c r="A408" i="1"/>
  <c r="A412" i="1"/>
  <c r="A400" i="1"/>
  <c r="A410" i="1"/>
  <c r="A407" i="1"/>
  <c r="A404" i="1"/>
  <c r="A405" i="1"/>
  <c r="A395" i="1"/>
  <c r="A399" i="1"/>
  <c r="A382" i="1"/>
  <c r="A374" i="1"/>
  <c r="A369" i="1"/>
  <c r="A381" i="1"/>
  <c r="A385" i="1"/>
  <c r="A378" i="1"/>
  <c r="A375" i="1"/>
  <c r="A367" i="1"/>
  <c r="A387" i="1"/>
  <c r="A376" i="1"/>
  <c r="A371" i="1"/>
  <c r="A368" i="1"/>
  <c r="A365" i="1"/>
  <c r="A379" i="1"/>
  <c r="A377" i="1"/>
  <c r="A364" i="1"/>
  <c r="A386" i="1"/>
  <c r="A384" i="1"/>
  <c r="A380" i="1"/>
  <c r="A370" i="1"/>
  <c r="A372" i="1"/>
  <c r="A366" i="1"/>
  <c r="A388" i="1"/>
  <c r="A383" i="1"/>
  <c r="A373" i="1"/>
  <c r="A350" i="1"/>
  <c r="A348" i="1"/>
  <c r="A351" i="1"/>
  <c r="A344" i="1"/>
  <c r="A358" i="1"/>
  <c r="A342" i="1"/>
  <c r="A341" i="1"/>
  <c r="A357" i="1"/>
  <c r="A355" i="1"/>
  <c r="A354" i="1"/>
  <c r="A338" i="1"/>
  <c r="A349" i="1"/>
  <c r="A347" i="1"/>
  <c r="A346" i="1"/>
  <c r="A345" i="1"/>
  <c r="A343" i="1"/>
  <c r="A359" i="1"/>
  <c r="A340" i="1"/>
  <c r="A339" i="1"/>
  <c r="A337" i="1"/>
  <c r="A336" i="1"/>
  <c r="A360" i="1"/>
  <c r="A353" i="1"/>
  <c r="A356" i="1"/>
  <c r="A181" i="1"/>
  <c r="A219" i="1"/>
  <c r="A206" i="1"/>
  <c r="A253" i="1"/>
  <c r="A222" i="1"/>
  <c r="A224" i="1"/>
  <c r="A221" i="1"/>
  <c r="A228" i="1"/>
  <c r="A211" i="1"/>
  <c r="A187" i="1"/>
  <c r="A178" i="1"/>
  <c r="A226" i="1"/>
  <c r="A256" i="1"/>
  <c r="A180" i="1"/>
  <c r="A192" i="1"/>
  <c r="A191" i="1"/>
  <c r="A190" i="1"/>
  <c r="A213" i="1"/>
  <c r="A189" i="1"/>
  <c r="A182" i="1"/>
  <c r="A225" i="1"/>
  <c r="A215" i="1"/>
  <c r="A196" i="1"/>
  <c r="A195" i="1"/>
  <c r="A194" i="1"/>
  <c r="A210" i="1"/>
  <c r="A188" i="1"/>
  <c r="A217" i="1"/>
  <c r="A212" i="1"/>
  <c r="A186" i="1"/>
  <c r="A185" i="1"/>
  <c r="A177" i="1"/>
  <c r="A193" i="1"/>
  <c r="A220" i="1"/>
  <c r="A184" i="1"/>
  <c r="A197" i="1"/>
  <c r="A199" i="1"/>
  <c r="A205" i="1"/>
  <c r="A176" i="1"/>
  <c r="A200" i="1"/>
  <c r="A179" i="1"/>
  <c r="A207" i="1"/>
  <c r="A183" i="1"/>
  <c r="A198" i="1"/>
  <c r="A242" i="1"/>
  <c r="A251" i="1"/>
  <c r="A245" i="1"/>
  <c r="A238" i="1"/>
  <c r="A254" i="1"/>
  <c r="A244" i="1"/>
  <c r="A237" i="1"/>
  <c r="A255" i="1"/>
  <c r="A248" i="1"/>
  <c r="A233" i="1"/>
  <c r="A232" i="1"/>
  <c r="A249" i="1"/>
  <c r="A243" i="1"/>
  <c r="A241" i="1"/>
  <c r="A252" i="1"/>
  <c r="A234" i="1"/>
  <c r="A247" i="1"/>
  <c r="A235" i="1"/>
  <c r="A240" i="1"/>
  <c r="A236" i="1"/>
  <c r="A239" i="1"/>
  <c r="A246" i="1"/>
  <c r="A250" i="1"/>
  <c r="A218" i="1"/>
  <c r="A216" i="1"/>
  <c r="A209" i="1"/>
  <c r="A208" i="1"/>
  <c r="A214" i="1"/>
  <c r="A204" i="1"/>
  <c r="A227" i="1"/>
  <c r="A223" i="1"/>
  <c r="A78" i="1"/>
  <c r="A102" i="1"/>
  <c r="A73" i="1"/>
  <c r="A98" i="1"/>
  <c r="A114" i="1"/>
  <c r="A105" i="1"/>
  <c r="A90" i="1"/>
  <c r="A69" i="1"/>
  <c r="A104" i="1"/>
  <c r="A110" i="1"/>
  <c r="A86" i="1"/>
  <c r="A68" i="1"/>
  <c r="A107" i="1"/>
  <c r="A93" i="1"/>
  <c r="A112" i="1"/>
  <c r="A111" i="1"/>
  <c r="A109" i="1"/>
  <c r="A85" i="1"/>
  <c r="A67" i="1"/>
  <c r="A108" i="1"/>
  <c r="A81" i="1"/>
  <c r="A84" i="1"/>
  <c r="A66" i="1"/>
  <c r="A87" i="1"/>
  <c r="A115" i="1"/>
  <c r="A101" i="1"/>
  <c r="A96" i="1"/>
  <c r="A80" i="1"/>
  <c r="A99" i="1"/>
  <c r="A76" i="1"/>
  <c r="A97" i="1"/>
  <c r="A95" i="1"/>
  <c r="A92" i="1"/>
  <c r="A71" i="1"/>
  <c r="A70" i="1"/>
  <c r="A113" i="1"/>
  <c r="A91" i="1"/>
  <c r="A106" i="1"/>
  <c r="A74" i="1"/>
  <c r="A100" i="1"/>
  <c r="A75" i="1"/>
  <c r="A77" i="1"/>
  <c r="A94" i="1"/>
  <c r="A82" i="1"/>
  <c r="A88" i="1"/>
  <c r="A89" i="1"/>
  <c r="A83" i="1"/>
  <c r="A103" i="1"/>
  <c r="A79" i="1"/>
  <c r="A72" i="1"/>
  <c r="A1091" i="1"/>
  <c r="A1107" i="1"/>
  <c r="A1092" i="1"/>
  <c r="A1108" i="1"/>
  <c r="A1093" i="1"/>
  <c r="A1094" i="1"/>
  <c r="A1095" i="1"/>
  <c r="A1090" i="1"/>
  <c r="A1096" i="1"/>
  <c r="A1097" i="1"/>
  <c r="A1098" i="1"/>
  <c r="A1099" i="1"/>
  <c r="A1100" i="1"/>
  <c r="A1105" i="1"/>
  <c r="A1106" i="1"/>
  <c r="A1102" i="1"/>
  <c r="A1109" i="1"/>
  <c r="A1110" i="1"/>
  <c r="A1104" i="1"/>
  <c r="A1103" i="1"/>
  <c r="A254" i="2"/>
  <c r="A394" i="2"/>
  <c r="A441" i="2"/>
  <c r="A487" i="2"/>
  <c r="A496" i="2"/>
  <c r="A485" i="2"/>
  <c r="A483" i="2"/>
  <c r="A481" i="2"/>
  <c r="A499" i="2"/>
  <c r="A497" i="2"/>
  <c r="A480" i="2"/>
  <c r="A486" i="2"/>
  <c r="A484" i="2"/>
  <c r="A482" i="2"/>
  <c r="A488" i="2"/>
  <c r="A478" i="2"/>
  <c r="A494" i="2"/>
  <c r="A489" i="2"/>
  <c r="A498" i="2"/>
  <c r="A495" i="2"/>
  <c r="A493" i="2"/>
  <c r="A492" i="2"/>
  <c r="A491" i="2"/>
  <c r="A490" i="2"/>
  <c r="A479" i="2"/>
  <c r="A440" i="2"/>
  <c r="A434" i="2"/>
  <c r="A437" i="2"/>
  <c r="A435" i="2"/>
  <c r="A449" i="2"/>
  <c r="A446" i="2"/>
  <c r="A443" i="2"/>
  <c r="A439" i="2"/>
  <c r="A438" i="2"/>
  <c r="A436" i="2"/>
  <c r="A433" i="2"/>
  <c r="A432" i="2"/>
  <c r="A431" i="2"/>
  <c r="A450" i="2"/>
  <c r="A448" i="2"/>
  <c r="A445" i="2"/>
  <c r="A444" i="2"/>
  <c r="A447" i="2"/>
  <c r="A442" i="2"/>
  <c r="A390" i="2"/>
  <c r="A388" i="2"/>
  <c r="A392" i="2"/>
  <c r="A384" i="2"/>
  <c r="A383" i="2"/>
  <c r="A401" i="2"/>
  <c r="A397" i="2"/>
  <c r="A382" i="2"/>
  <c r="A387" i="2"/>
  <c r="A389" i="2"/>
  <c r="A391" i="2"/>
  <c r="A386" i="2"/>
  <c r="A385" i="2"/>
  <c r="A400" i="2"/>
  <c r="A399" i="2"/>
  <c r="A398" i="2"/>
  <c r="A396" i="2"/>
  <c r="A393" i="2"/>
  <c r="A402" i="2"/>
  <c r="A395" i="2"/>
  <c r="A252" i="2"/>
  <c r="A250" i="2"/>
  <c r="A256" i="2"/>
  <c r="A253" i="2"/>
  <c r="A251" i="2"/>
  <c r="A249" i="2"/>
  <c r="A260" i="2"/>
  <c r="A246" i="2"/>
  <c r="A259" i="2"/>
  <c r="A258" i="2"/>
  <c r="A245" i="2"/>
  <c r="A243" i="2"/>
  <c r="A242" i="2"/>
  <c r="A257" i="2"/>
  <c r="A247" i="2"/>
  <c r="A244" i="2"/>
  <c r="A241" i="2"/>
  <c r="A248" i="2"/>
  <c r="A255" i="2"/>
  <c r="A746" i="1"/>
  <c r="A751" i="1"/>
  <c r="A752" i="1"/>
  <c r="A753" i="1"/>
  <c r="A754" i="1"/>
  <c r="A739" i="1"/>
  <c r="A755" i="1"/>
  <c r="A740" i="1"/>
  <c r="A756" i="1"/>
  <c r="A741" i="1"/>
  <c r="A757" i="1"/>
  <c r="A742" i="1"/>
  <c r="A758" i="1"/>
  <c r="A743" i="1"/>
  <c r="A759" i="1"/>
  <c r="A744" i="1"/>
  <c r="A760" i="1"/>
  <c r="A745" i="1"/>
  <c r="A761" i="1"/>
  <c r="A762" i="1"/>
  <c r="A747" i="1"/>
  <c r="A738" i="1"/>
  <c r="A748" i="1"/>
  <c r="A749" i="1"/>
  <c r="A750" i="1"/>
</calcChain>
</file>

<file path=xl/sharedStrings.xml><?xml version="1.0" encoding="utf-8"?>
<sst xmlns="http://schemas.openxmlformats.org/spreadsheetml/2006/main" count="7788" uniqueCount="1558">
  <si>
    <t>GAMES PLAYED</t>
  </si>
  <si>
    <t>GAMES STARTED</t>
  </si>
  <si>
    <t>(Since 2001-02)</t>
  </si>
  <si>
    <t>MINUTES PLAYED</t>
  </si>
  <si>
    <t>MINUTES PLAYED PER GAME</t>
  </si>
  <si>
    <t>PERSONAL FOULS</t>
  </si>
  <si>
    <t>(Since 2000-01)</t>
  </si>
  <si>
    <t>THREE-POINT FGs MADE PER GAME</t>
  </si>
  <si>
    <t>THREE-POINT ATTEMPTS PER GAME</t>
  </si>
  <si>
    <t>FREE THROWS MADE</t>
  </si>
  <si>
    <t>(Minimum 50 games played)</t>
  </si>
  <si>
    <t>(Minimum 175 attempts)</t>
  </si>
  <si>
    <t>(Minimum 50 games)</t>
  </si>
  <si>
    <t>FREE THROW ATTEMPTS</t>
  </si>
  <si>
    <t>FREE THROW PERCENTAGE</t>
  </si>
  <si>
    <t>(Minimum 200 attempts)</t>
  </si>
  <si>
    <t>FREE THROWS MADE PER GAME</t>
  </si>
  <si>
    <t>FREE THROW ATTEMPTS PER GAME</t>
  </si>
  <si>
    <t>REBOUNDS</t>
  </si>
  <si>
    <t>REBOUNDS PER GAME</t>
  </si>
  <si>
    <t>OFFENSIVE REBOUNDS</t>
  </si>
  <si>
    <t>OFFENSIVE REBOUNDS PER GAME</t>
  </si>
  <si>
    <t>DEFENSIVE REBOUNDS</t>
  </si>
  <si>
    <t>DEFENSIVE REBOUNDS PER GAME</t>
  </si>
  <si>
    <t>BLOCKED SHOTS</t>
  </si>
  <si>
    <t>(Since 1996-97)</t>
  </si>
  <si>
    <t>BLOCKED SHOTS PER GAME</t>
  </si>
  <si>
    <t>STEALS</t>
  </si>
  <si>
    <t>(Since 1995-96)</t>
  </si>
  <si>
    <t>STEALS PER GAME</t>
  </si>
  <si>
    <t>ASSISTS</t>
  </si>
  <si>
    <t>(Since 1986-87)</t>
  </si>
  <si>
    <t>ASSISTS PER GAME</t>
  </si>
  <si>
    <t>FIELD GOALS MADE</t>
  </si>
  <si>
    <t>FIELD GOAL PERCENTAGE</t>
  </si>
  <si>
    <t>(Minimum 300 attempts)</t>
  </si>
  <si>
    <t>FIELD GOALS MADE PER GAME</t>
  </si>
  <si>
    <t>FIELD GOAL ATTEMPTS</t>
  </si>
  <si>
    <t>FIELD GOAL ATTEMPTS PER GAME</t>
  </si>
  <si>
    <t>THREE-POINT FIELD GOALS MADE</t>
  </si>
  <si>
    <t>THREE-POINT FIELD GOAL ATTEMPTS</t>
  </si>
  <si>
    <t>Conference games only. Stats begin with 1972-73 unless noted.</t>
  </si>
  <si>
    <t>ASSIST/TURNOVER RATIO</t>
  </si>
  <si>
    <t>Sarah Crooks</t>
  </si>
  <si>
    <t>Leighann Doan</t>
  </si>
  <si>
    <t>Uzo Asagwara</t>
  </si>
  <si>
    <t>Lisa Koop</t>
  </si>
  <si>
    <t>Meagan Koch</t>
  </si>
  <si>
    <t>Ashley Hill</t>
  </si>
  <si>
    <t>JoAnne Wells</t>
  </si>
  <si>
    <t>Ashley Dutchak</t>
  </si>
  <si>
    <t>Shawna Molcak</t>
  </si>
  <si>
    <t>Luanne Hebb</t>
  </si>
  <si>
    <t>Kelsey Blair</t>
  </si>
  <si>
    <t>Janis Paskevich</t>
  </si>
  <si>
    <t>Erica McGuinness</t>
  </si>
  <si>
    <t>Cymone Bouchard</t>
  </si>
  <si>
    <t>Jackie Simon</t>
  </si>
  <si>
    <t>Nancy Brentnell</t>
  </si>
  <si>
    <t>Tanya Hautala</t>
  </si>
  <si>
    <t>Lindsay Anderson</t>
  </si>
  <si>
    <t>Allison Fairbrother</t>
  </si>
  <si>
    <t>Kim Tulloch</t>
  </si>
  <si>
    <t>Trix Kannekens (Baker)</t>
  </si>
  <si>
    <t>Kim Grant</t>
  </si>
  <si>
    <t>Jana Schweitzer</t>
  </si>
  <si>
    <t>Lindsay Maundrell</t>
  </si>
  <si>
    <t>Jessica Mills</t>
  </si>
  <si>
    <t>Laurelle Weigl</t>
  </si>
  <si>
    <t>Kayla Dykstra</t>
  </si>
  <si>
    <t>Lisa Bacigalupi</t>
  </si>
  <si>
    <t>Caitlin Gooch</t>
  </si>
  <si>
    <t>Sheila Townsend</t>
  </si>
  <si>
    <t>Tara Gallaway</t>
  </si>
  <si>
    <t>Sheila Brennan</t>
  </si>
  <si>
    <t>Taylor Stuart</t>
  </si>
  <si>
    <t>Lisa Nickle</t>
  </si>
  <si>
    <t>Jacqueline Lavallee</t>
  </si>
  <si>
    <t>Julia Wilson</t>
  </si>
  <si>
    <t>Amanda Holloway</t>
  </si>
  <si>
    <t>Jill Humbert</t>
  </si>
  <si>
    <t>Amy Ogidan</t>
  </si>
  <si>
    <t>Tessa Klassen</t>
  </si>
  <si>
    <t>Jacky Shaw</t>
  </si>
  <si>
    <t>Anita Demenezes</t>
  </si>
  <si>
    <t>Zara Huntley</t>
  </si>
  <si>
    <t>Brittany Read</t>
  </si>
  <si>
    <t>Dani Langford</t>
  </si>
  <si>
    <t>Robyn Buna</t>
  </si>
  <si>
    <t>Sopear Chhin</t>
  </si>
  <si>
    <t>Carla Puetz</t>
  </si>
  <si>
    <t>Courtney Coyle</t>
  </si>
  <si>
    <t>Randie Gibson</t>
  </si>
  <si>
    <t>Lisa Tindle</t>
  </si>
  <si>
    <t>Kayla Klassen</t>
  </si>
  <si>
    <t>Devan Lisson</t>
  </si>
  <si>
    <t>Lauren Taal</t>
  </si>
  <si>
    <t>Sally Kaznica</t>
  </si>
  <si>
    <t>Alyssa Gaukel</t>
  </si>
  <si>
    <t>THREE-POINT FIELD GOAL PCT.</t>
  </si>
  <si>
    <t>Megan Lang</t>
  </si>
  <si>
    <t>Jane Meadwell</t>
  </si>
  <si>
    <t>Sheryl Kleckner</t>
  </si>
  <si>
    <t>Ashley Wigg</t>
  </si>
  <si>
    <t>Jessica Lynch</t>
  </si>
  <si>
    <t>Rachel Hart</t>
  </si>
  <si>
    <t>Katie Miyazaki</t>
  </si>
  <si>
    <t>Alex Cole</t>
  </si>
  <si>
    <t>Erin McAlister</t>
  </si>
  <si>
    <t>Jodi Evans</t>
  </si>
  <si>
    <t>Heather Bohez</t>
  </si>
  <si>
    <t>Chelsea Cassano</t>
  </si>
  <si>
    <t>Corina Reimer</t>
  </si>
  <si>
    <t>Leanne Evans</t>
  </si>
  <si>
    <t>Jayla Bousquet</t>
  </si>
  <si>
    <t>Stefanie Timmersman</t>
  </si>
  <si>
    <t>Heather Boer</t>
  </si>
  <si>
    <t>Kate Hole</t>
  </si>
  <si>
    <t>Phoebe DeCiman</t>
  </si>
  <si>
    <t>Kailey Colonna</t>
  </si>
  <si>
    <t>Jessica Foltinek</t>
  </si>
  <si>
    <t>Nicisha Johnson</t>
  </si>
  <si>
    <t>Jana Spindler</t>
  </si>
  <si>
    <t>Claire Dore</t>
  </si>
  <si>
    <t>Lani Gibbons</t>
  </si>
  <si>
    <t>Lindsay Brooke</t>
  </si>
  <si>
    <t>Carrie Watson</t>
  </si>
  <si>
    <t>Jenny Ezirim</t>
  </si>
  <si>
    <t>Cait Haggarty</t>
  </si>
  <si>
    <t>Cristi Allan</t>
  </si>
  <si>
    <t>Amy Prokop</t>
  </si>
  <si>
    <t>Devon Campbell</t>
  </si>
  <si>
    <t>Courtney Gerwing</t>
  </si>
  <si>
    <t>Gabrielle Gheyssen</t>
  </si>
  <si>
    <t>Kayla Forsyth</t>
  </si>
  <si>
    <t>Kenzie Sheen</t>
  </si>
  <si>
    <t>Lauren Mortier</t>
  </si>
  <si>
    <t>Kaitlyn Flett</t>
  </si>
  <si>
    <t>Heidi DeHaan</t>
  </si>
  <si>
    <t>Candace Thompson</t>
  </si>
  <si>
    <t>Carlee St. Denis</t>
  </si>
  <si>
    <t>POINTS</t>
  </si>
  <si>
    <t>POINTS PER GAME</t>
  </si>
  <si>
    <t>DOUBLE-DOUBLES</t>
  </si>
  <si>
    <t>TRIPLE-DOUBLES</t>
  </si>
  <si>
    <t>Carol Turney</t>
  </si>
  <si>
    <t>Veronica Vanderschee</t>
  </si>
  <si>
    <t>Diane Schuetze</t>
  </si>
  <si>
    <t>Jenna Kaye</t>
  </si>
  <si>
    <t>Mackenzie Prasek</t>
  </si>
  <si>
    <t>Tamara Jarrett</t>
  </si>
  <si>
    <t>Debbie Yeboah</t>
  </si>
  <si>
    <t>Anneka Bakker</t>
  </si>
  <si>
    <t>Lindsay Ledingham</t>
  </si>
  <si>
    <t>Jen Ju</t>
  </si>
  <si>
    <t>Stephanie Carkner</t>
  </si>
  <si>
    <t>Dalyce Emmerson</t>
  </si>
  <si>
    <t>Sarah Wierks</t>
  </si>
  <si>
    <t>Aieisha Luyken</t>
  </si>
  <si>
    <t>Jennilea Coppola</t>
  </si>
  <si>
    <t>Holly Strom</t>
  </si>
  <si>
    <t>Cassandra Goodis</t>
  </si>
  <si>
    <t>Jorri Duxbury</t>
  </si>
  <si>
    <t>Nicole Wierks</t>
  </si>
  <si>
    <t>Jessica Kaczowka</t>
  </si>
  <si>
    <t>Nicole Clarke</t>
  </si>
  <si>
    <t>Kris Young</t>
  </si>
  <si>
    <t>Stephanie Kleysen</t>
  </si>
  <si>
    <t>Kimberley Veldman</t>
  </si>
  <si>
    <t>PTS</t>
  </si>
  <si>
    <t>GP</t>
  </si>
  <si>
    <t>Team(s)</t>
  </si>
  <si>
    <t>FGM</t>
  </si>
  <si>
    <t>FGA</t>
  </si>
  <si>
    <t>Jessica Renfrew</t>
  </si>
  <si>
    <t>Megan Noonan</t>
  </si>
  <si>
    <t>Taiysa Worsfold</t>
  </si>
  <si>
    <t>Jenna Bugiardini</t>
  </si>
  <si>
    <t>Toni Kordic</t>
  </si>
  <si>
    <t>Joanna Zalesiak</t>
  </si>
  <si>
    <t>Debbie Patterson</t>
  </si>
  <si>
    <t>Bree Burgess</t>
  </si>
  <si>
    <t>Virginia Judd</t>
  </si>
  <si>
    <t>Alyssia Kajati</t>
  </si>
  <si>
    <t>Karen Kusler</t>
  </si>
  <si>
    <t>Lorna McHattie</t>
  </si>
  <si>
    <t>Sharon May</t>
  </si>
  <si>
    <t>Sarah Allison</t>
  </si>
  <si>
    <t>Sherry Stevenson</t>
  </si>
  <si>
    <t>Emily Kanester</t>
  </si>
  <si>
    <t>Robyn Eyer</t>
  </si>
  <si>
    <t>Kristie Sheils</t>
  </si>
  <si>
    <t>Michelle Willson</t>
  </si>
  <si>
    <t>Donna Hanna</t>
  </si>
  <si>
    <t>FT</t>
  </si>
  <si>
    <t>FTA</t>
  </si>
  <si>
    <t>Katie Polischuk</t>
  </si>
  <si>
    <t>Kehlsie Crone</t>
  </si>
  <si>
    <t>Jessie Brown</t>
  </si>
  <si>
    <t>Laura Dally</t>
  </si>
  <si>
    <t>Carmella Silvestri</t>
  </si>
  <si>
    <t>Cori Blakebrough</t>
  </si>
  <si>
    <t>Carrie Rogers</t>
  </si>
  <si>
    <t>Cathy Payne</t>
  </si>
  <si>
    <t>Kim Bridge</t>
  </si>
  <si>
    <t>Ali Cameron</t>
  </si>
  <si>
    <t>Holly Jackson-Pederson</t>
  </si>
  <si>
    <t>Debbie Yanota</t>
  </si>
  <si>
    <t>Margot McCullough</t>
  </si>
  <si>
    <t>Edna Ritchie</t>
  </si>
  <si>
    <t>Marj Wihak</t>
  </si>
  <si>
    <t>Lorraine Wright</t>
  </si>
  <si>
    <t>Kayli Sartori</t>
  </si>
  <si>
    <t>Kelly Fagan</t>
  </si>
  <si>
    <t>Janet Hatfield</t>
  </si>
  <si>
    <t>Vasiliki Louka</t>
  </si>
  <si>
    <t xml:space="preserve">Skylar Boulanger </t>
  </si>
  <si>
    <t>Reb</t>
  </si>
  <si>
    <t>OR</t>
  </si>
  <si>
    <t>DR</t>
  </si>
  <si>
    <t>Blk</t>
  </si>
  <si>
    <t>Angela Driscoll</t>
  </si>
  <si>
    <t>Cheryl Jean-Paul</t>
  </si>
  <si>
    <t>Stl</t>
  </si>
  <si>
    <t>Heidi Somerville</t>
  </si>
  <si>
    <t>Crystal Heisler</t>
  </si>
  <si>
    <t>Kendall Lydon</t>
  </si>
  <si>
    <t>Ast</t>
  </si>
  <si>
    <t>Jayne Legal-Antoniuk</t>
  </si>
  <si>
    <t>Kabree Howard</t>
  </si>
  <si>
    <t>Megan Dalziel</t>
  </si>
  <si>
    <t>TO</t>
  </si>
  <si>
    <t>Kerri Kuzbyt</t>
  </si>
  <si>
    <t>Kendra Asleson</t>
  </si>
  <si>
    <t>Sarah Cameron</t>
  </si>
  <si>
    <t>Katlyn Olsen</t>
  </si>
  <si>
    <t>Aleah Bridges</t>
  </si>
  <si>
    <t>Sheree Carmona-Galdamez</t>
  </si>
  <si>
    <t>Min</t>
  </si>
  <si>
    <t>SFU 2006-10, TWU 2011-12</t>
  </si>
  <si>
    <t>UBC 2010-15</t>
  </si>
  <si>
    <t>UBC 2002-07</t>
  </si>
  <si>
    <t>UBC 2003-08</t>
  </si>
  <si>
    <t>TRU 2008-13</t>
  </si>
  <si>
    <t>UFV 2010-15</t>
  </si>
  <si>
    <t>UBC 1995-00</t>
  </si>
  <si>
    <t>UBC 2007-12</t>
  </si>
  <si>
    <t>TRU 2011-16</t>
  </si>
  <si>
    <t>TRU 2009-13</t>
  </si>
  <si>
    <t>Lori Clarke</t>
  </si>
  <si>
    <t>Saskia Van Ginhoven</t>
  </si>
  <si>
    <t>Corrin Wersta</t>
  </si>
  <si>
    <t>Cherie Birtwistle</t>
  </si>
  <si>
    <t>Karen Degner</t>
  </si>
  <si>
    <t>Matteke Hutzler</t>
  </si>
  <si>
    <t>Morgan McLaughlin</t>
  </si>
  <si>
    <t>Janet McLachlan</t>
  </si>
  <si>
    <t>UFV 2009-14</t>
  </si>
  <si>
    <t>UBC 1989-94</t>
  </si>
  <si>
    <t>TWU 2001-06</t>
  </si>
  <si>
    <t>UFV 2006-11</t>
  </si>
  <si>
    <t>Diane Smith</t>
  </si>
  <si>
    <t>Christina Van Aert</t>
  </si>
  <si>
    <t>Stacey Walker</t>
  </si>
  <si>
    <t>Carly Graham</t>
  </si>
  <si>
    <t>Charmene Adams</t>
  </si>
  <si>
    <t>UBC 1997-02</t>
  </si>
  <si>
    <t>UFV 2006-09</t>
  </si>
  <si>
    <t>UBC 2003-05, CGY 2006-08, UFV 2009-10</t>
  </si>
  <si>
    <t>Samantha Hill</t>
  </si>
  <si>
    <t>Marisa Haylett</t>
  </si>
  <si>
    <t>Christine Shewchuk</t>
  </si>
  <si>
    <t>TWU 2003-05, UFV 2007-08</t>
  </si>
  <si>
    <t>UBC 1976-79</t>
  </si>
  <si>
    <t>UBC 2006-09</t>
  </si>
  <si>
    <t>TRU 2007-12</t>
  </si>
  <si>
    <t>TRU 2010-15</t>
  </si>
  <si>
    <t>SFU 2007-10, SSK 2010-12</t>
  </si>
  <si>
    <t>TWU 2008-13</t>
  </si>
  <si>
    <t>UBC 1999-04</t>
  </si>
  <si>
    <t>TRU 2006-11</t>
  </si>
  <si>
    <t>TWU 2006-11</t>
  </si>
  <si>
    <t>UBC 2006-11</t>
  </si>
  <si>
    <t>TWU 2000-05</t>
  </si>
  <si>
    <t>TRU 2005-09</t>
  </si>
  <si>
    <t>UBC 2000-03</t>
  </si>
  <si>
    <t>UBCO 2011-14, 2015-17</t>
  </si>
  <si>
    <t>UFV 2011-14, 2015-17</t>
  </si>
  <si>
    <t>Player</t>
  </si>
  <si>
    <t>DISQUALIFICATIONS</t>
  </si>
  <si>
    <t>PF</t>
  </si>
  <si>
    <t>GMU 2014-16</t>
  </si>
  <si>
    <t>Elle Hendershot</t>
  </si>
  <si>
    <t>ALB 2012-13, GMU 2014-17</t>
  </si>
  <si>
    <t>Amira Giannattasio</t>
  </si>
  <si>
    <t>2017-18</t>
  </si>
  <si>
    <t>VIC 2012-17</t>
  </si>
  <si>
    <t>ALB 1981-85</t>
  </si>
  <si>
    <t>ALB 1976-81</t>
  </si>
  <si>
    <t>ALB 1973-77</t>
  </si>
  <si>
    <t>ALB 2010-15</t>
  </si>
  <si>
    <t>ALB 2008-13</t>
  </si>
  <si>
    <t>ALB 2006-11</t>
  </si>
  <si>
    <t>ALB 2004-09</t>
  </si>
  <si>
    <t>ALB 2000-03, 2005-06</t>
  </si>
  <si>
    <t>ALB 1999-04</t>
  </si>
  <si>
    <t>ALB 1995-00</t>
  </si>
  <si>
    <t>SSK 1993-97, 1998-99</t>
  </si>
  <si>
    <t>SSK 1993-98</t>
  </si>
  <si>
    <t>SSK 1977-80, 1981-83</t>
  </si>
  <si>
    <t>SSK 1977-82</t>
  </si>
  <si>
    <t>SSK 1975-79, 1980-81</t>
  </si>
  <si>
    <t>SSK 1974-76, 1977-78, 1979-80</t>
  </si>
  <si>
    <t>SSK 1973-75, 1976-77</t>
  </si>
  <si>
    <t>SSK 2011-16</t>
  </si>
  <si>
    <t>SSK 2014-16</t>
  </si>
  <si>
    <t>SSK 2010-15</t>
  </si>
  <si>
    <t>SSK 2006-11</t>
  </si>
  <si>
    <t>SSK 2004-09</t>
  </si>
  <si>
    <t>SSK 2002-07</t>
  </si>
  <si>
    <t>SSK 1997-02</t>
  </si>
  <si>
    <t>SSK 1996-00, 2001-02</t>
  </si>
  <si>
    <t>SSK 1996-01</t>
  </si>
  <si>
    <t>Tessa Ratzlaff</t>
  </si>
  <si>
    <t>Sydney Williams</t>
  </si>
  <si>
    <t>TRU 2013-14, UFV 2015-17</t>
  </si>
  <si>
    <t>Michelle Bos</t>
  </si>
  <si>
    <t>Becky Nash</t>
  </si>
  <si>
    <t>Kara Spotton</t>
  </si>
  <si>
    <t>Christina McCusker</t>
  </si>
  <si>
    <t>Keisha Cox</t>
  </si>
  <si>
    <t>MRU 2013-17</t>
  </si>
  <si>
    <t>VIC 1992-98</t>
  </si>
  <si>
    <t>VIC 1991-95</t>
  </si>
  <si>
    <t>VIC 1990-95</t>
  </si>
  <si>
    <t>VIC 1988-93</t>
  </si>
  <si>
    <t>VIC 1984-87</t>
  </si>
  <si>
    <t>VIC 1977-82</t>
  </si>
  <si>
    <t>UBC 73-75, VIC 1977-78, 1979-80</t>
  </si>
  <si>
    <t>VIC 1973-76</t>
  </si>
  <si>
    <t>VIC 2010-15</t>
  </si>
  <si>
    <t>VIC 2008-13</t>
  </si>
  <si>
    <t>VIC 2005-11</t>
  </si>
  <si>
    <t>VIC 2005-08</t>
  </si>
  <si>
    <t>VIC 1998-03</t>
  </si>
  <si>
    <t>VIC 1996-01</t>
  </si>
  <si>
    <t>VIC 1995-00</t>
  </si>
  <si>
    <t>CGY 1992-97</t>
  </si>
  <si>
    <t>CGY 1991-96</t>
  </si>
  <si>
    <t>CGY 1990-95</t>
  </si>
  <si>
    <t>CGY 1986-91</t>
  </si>
  <si>
    <t>CGY 1985-90</t>
  </si>
  <si>
    <t>CGY 1983-87, 1988-89</t>
  </si>
  <si>
    <t>CGY 1984-85, 1986-89</t>
  </si>
  <si>
    <t>CGY 1977-82</t>
  </si>
  <si>
    <t>CGY 1976-79</t>
  </si>
  <si>
    <t>CGY 1975-78</t>
  </si>
  <si>
    <t>CGY 2012-16</t>
  </si>
  <si>
    <t>CGY 2010-11, UBCO 2012-15</t>
  </si>
  <si>
    <t>CGY 2009-14</t>
  </si>
  <si>
    <t>CGY 2006-11</t>
  </si>
  <si>
    <t>CGY 2005-09</t>
  </si>
  <si>
    <t>CGY 2005-08</t>
  </si>
  <si>
    <t>CGY 2002-07</t>
  </si>
  <si>
    <t>CGY 2001-06</t>
  </si>
  <si>
    <t>CGY 2001-04</t>
  </si>
  <si>
    <t>CGY 1996-01</t>
  </si>
  <si>
    <t>LET 1986-91</t>
  </si>
  <si>
    <t>LET 1988-91</t>
  </si>
  <si>
    <t>LET 1980-84</t>
  </si>
  <si>
    <t>LET 1977-79, CGY 1979-81</t>
  </si>
  <si>
    <t>LET 1974-77</t>
  </si>
  <si>
    <t>LET 2010-15</t>
  </si>
  <si>
    <t>LET 2011-14</t>
  </si>
  <si>
    <t>LET 2007-12</t>
  </si>
  <si>
    <t>LET 2006-11</t>
  </si>
  <si>
    <t>LET 2003-08</t>
  </si>
  <si>
    <t>LET 2003-06</t>
  </si>
  <si>
    <t>LET 2001-04</t>
  </si>
  <si>
    <t>REG 2012-17</t>
  </si>
  <si>
    <t>REG 2011-16</t>
  </si>
  <si>
    <t>REG 2012-16</t>
  </si>
  <si>
    <t>REG 2010-15</t>
  </si>
  <si>
    <t>ALB 2008-12, REG 2013-14</t>
  </si>
  <si>
    <t>REG 2007-10, 2011-13</t>
  </si>
  <si>
    <t>REG 2008-13</t>
  </si>
  <si>
    <t>SFU 2007-10, REG 2010-12</t>
  </si>
  <si>
    <t>REG 2009-12</t>
  </si>
  <si>
    <t>REG 2006-11</t>
  </si>
  <si>
    <t>REG 2005-10</t>
  </si>
  <si>
    <t>REG 2004-09</t>
  </si>
  <si>
    <t>REG 2000-05</t>
  </si>
  <si>
    <t>REG 1999-04</t>
  </si>
  <si>
    <t>REG 1999-02, 2003-04</t>
  </si>
  <si>
    <t>REG 1999-02</t>
  </si>
  <si>
    <t>REG 1999-01</t>
  </si>
  <si>
    <t>WPG 2012-17</t>
  </si>
  <si>
    <t>WPG 2010-15</t>
  </si>
  <si>
    <t>WPG 2007-12</t>
  </si>
  <si>
    <t>WPG 2006-11</t>
  </si>
  <si>
    <t>WPG 2005-10</t>
  </si>
  <si>
    <t>WPG 2004-07</t>
  </si>
  <si>
    <t>WPG 2002-07</t>
  </si>
  <si>
    <t>WPG 2000-05</t>
  </si>
  <si>
    <t>WPG 1999-04</t>
  </si>
  <si>
    <t>BDN 2013-16</t>
  </si>
  <si>
    <t>BDN 2008-11, REG 2012-13</t>
  </si>
  <si>
    <t>BDN 2006-10, 2011-12</t>
  </si>
  <si>
    <t>MAN 2010-15</t>
  </si>
  <si>
    <t>MAN 2007-12</t>
  </si>
  <si>
    <t>MAN 2006-09, UFV 2010-12</t>
  </si>
  <si>
    <t>MAN 2006-11</t>
  </si>
  <si>
    <t>MAN 2005-10</t>
  </si>
  <si>
    <t>MAN 2003-07</t>
  </si>
  <si>
    <t>MAN 2001-06</t>
  </si>
  <si>
    <t>MAN 1999-01, 2004-05</t>
  </si>
  <si>
    <t>MAN 1999-00, 2002-05</t>
  </si>
  <si>
    <t>SFU 2006-10</t>
  </si>
  <si>
    <t>SFU 2005-10</t>
  </si>
  <si>
    <t>SFU 2004-09</t>
  </si>
  <si>
    <t>SFU 2003-08</t>
  </si>
  <si>
    <t>SFU 2002-07</t>
  </si>
  <si>
    <t>SFU 2000-03, 2004-06</t>
  </si>
  <si>
    <t>SFU 2000-05</t>
  </si>
  <si>
    <t>SFU 2000-03</t>
  </si>
  <si>
    <t>WPG</t>
  </si>
  <si>
    <t>MAN</t>
  </si>
  <si>
    <t>CGY</t>
  </si>
  <si>
    <t>Canada West Women's Basketball Season Records</t>
  </si>
  <si>
    <t>Canada West Women's Basketball Career Records</t>
  </si>
  <si>
    <t>POINTS (Top 20)</t>
  </si>
  <si>
    <t>Season</t>
  </si>
  <si>
    <t>2006-07</t>
  </si>
  <si>
    <t>SSK</t>
  </si>
  <si>
    <t>VIC</t>
  </si>
  <si>
    <t>1977-78</t>
  </si>
  <si>
    <t>Cassie Cooke</t>
  </si>
  <si>
    <t>BDN</t>
  </si>
  <si>
    <t>2013-14</t>
  </si>
  <si>
    <t>1989-90</t>
  </si>
  <si>
    <t>1999-00</t>
  </si>
  <si>
    <t>2005-06</t>
  </si>
  <si>
    <t>Carol Turney-Loos</t>
  </si>
  <si>
    <t>1979-80</t>
  </si>
  <si>
    <t>1995-96</t>
  </si>
  <si>
    <t>Erin Soroko</t>
  </si>
  <si>
    <t>2000-01</t>
  </si>
  <si>
    <t>1997-98</t>
  </si>
  <si>
    <t>2004-05</t>
  </si>
  <si>
    <t>1996-97</t>
  </si>
  <si>
    <t>REG</t>
  </si>
  <si>
    <t>2002-03</t>
  </si>
  <si>
    <t>1992-93</t>
  </si>
  <si>
    <t>Ryan McKay</t>
  </si>
  <si>
    <t>2007-08</t>
  </si>
  <si>
    <t>TWU</t>
  </si>
  <si>
    <t>2012-13</t>
  </si>
  <si>
    <t>From 1972-73 to 1981-82, all seasons had 20 games</t>
  </si>
  <si>
    <t>From 1982-83 to 1986-87, all seasons had 10 games</t>
  </si>
  <si>
    <t>From 1987-88 to 2005-06, all seasons had 20 games except 2000-01 (22 games)</t>
  </si>
  <si>
    <t>From 2006-07 to 2008-09, season expanded to 22 games for Central/Great Plains, 23 for Pacific Division</t>
  </si>
  <si>
    <t>2009-10 and 2011-12 had 20 games for Prairie teams, 18 for Pacific teams</t>
  </si>
  <si>
    <t>All teams played 24 games in 2010-11</t>
  </si>
  <si>
    <t>All teams played 22 games in 2012-13 and 2013-14</t>
  </si>
  <si>
    <t>Great Plains Division Statistics were recorded starting in the 1999-2000 season</t>
  </si>
  <si>
    <t>Avg.</t>
  </si>
  <si>
    <t>POINTS PER GAME (Top 20)</t>
  </si>
  <si>
    <t>Pts</t>
  </si>
  <si>
    <t>ALB</t>
  </si>
  <si>
    <t>1983-84</t>
  </si>
  <si>
    <t>Tara Galloway</t>
  </si>
  <si>
    <t>FIELD GOALS (Top 20)</t>
  </si>
  <si>
    <t>Veronica Vander Schee</t>
  </si>
  <si>
    <t>2008-09</t>
  </si>
  <si>
    <t>1980-81</t>
  </si>
  <si>
    <t>SFU</t>
  </si>
  <si>
    <t>1990-91</t>
  </si>
  <si>
    <t>LET</t>
  </si>
  <si>
    <t>1988-89</t>
  </si>
  <si>
    <t>FIELD GOAL ATTEMPTS (Top 20)</t>
  </si>
  <si>
    <t>1975-76</t>
  </si>
  <si>
    <t>1978-79</t>
  </si>
  <si>
    <t>Wendy Martin</t>
  </si>
  <si>
    <t>1973-74</t>
  </si>
  <si>
    <t>Kelley O'Grady</t>
  </si>
  <si>
    <t>TRU</t>
  </si>
  <si>
    <t>1976-77</t>
  </si>
  <si>
    <t>Liz Silcott</t>
  </si>
  <si>
    <t>UBC</t>
  </si>
  <si>
    <t>1974-75</t>
  </si>
  <si>
    <t>FIELD GOAL PCT. (Top 20)</t>
  </si>
  <si>
    <t>FG-FGA</t>
  </si>
  <si>
    <t>Nayo Raincock-Ekunwe</t>
  </si>
  <si>
    <t>2009-10</t>
  </si>
  <si>
    <t>68-95</t>
  </si>
  <si>
    <t>82-117</t>
  </si>
  <si>
    <t>2001-02</t>
  </si>
  <si>
    <t>154-230</t>
  </si>
  <si>
    <t>119-178</t>
  </si>
  <si>
    <t>97-150</t>
  </si>
  <si>
    <t>178-286</t>
  </si>
  <si>
    <t>1984-85</t>
  </si>
  <si>
    <t>80-129</t>
  </si>
  <si>
    <t>Maya Tecza</t>
  </si>
  <si>
    <t>85-138</t>
  </si>
  <si>
    <t>201-327</t>
  </si>
  <si>
    <t>2003-04</t>
  </si>
  <si>
    <t>134-220</t>
  </si>
  <si>
    <t>Patricia Wood</t>
  </si>
  <si>
    <t>71-117</t>
  </si>
  <si>
    <t>Lynsay Hurd</t>
  </si>
  <si>
    <t>63-104</t>
  </si>
  <si>
    <t>76-126</t>
  </si>
  <si>
    <t>1986-87</t>
  </si>
  <si>
    <t>79-131</t>
  </si>
  <si>
    <t>1985-86</t>
  </si>
  <si>
    <t>68-113</t>
  </si>
  <si>
    <t>Cathy Johnson</t>
  </si>
  <si>
    <t>3-POINT FIELD GOALS (Top 20)</t>
  </si>
  <si>
    <t>2010-11</t>
  </si>
  <si>
    <t>UFV</t>
  </si>
  <si>
    <t>2016-17</t>
  </si>
  <si>
    <t>2014-15</t>
  </si>
  <si>
    <t>2015-16</t>
  </si>
  <si>
    <t>Michelle Clark</t>
  </si>
  <si>
    <t>2011-12</t>
  </si>
  <si>
    <t>3-POINT FIELD GOAL ATT. (Top 20)</t>
  </si>
  <si>
    <t>Kaela Cranston</t>
  </si>
  <si>
    <t>3-POINT FIELD GOAL PCT. (Top 20)</t>
  </si>
  <si>
    <t>3FG-FGA</t>
  </si>
  <si>
    <t>Tamara Carruthers</t>
  </si>
  <si>
    <t>24-45</t>
  </si>
  <si>
    <t>35-68</t>
  </si>
  <si>
    <t>20-39</t>
  </si>
  <si>
    <t>Gabrielle Salazar</t>
  </si>
  <si>
    <t>21-41</t>
  </si>
  <si>
    <t>36-71</t>
  </si>
  <si>
    <t>Lia St. Pierre</t>
  </si>
  <si>
    <t>21-42</t>
  </si>
  <si>
    <t>41-84</t>
  </si>
  <si>
    <t>28-58</t>
  </si>
  <si>
    <t>20-42</t>
  </si>
  <si>
    <t>36-76</t>
  </si>
  <si>
    <t>34-72</t>
  </si>
  <si>
    <t>23-49</t>
  </si>
  <si>
    <t>Jody Currie</t>
  </si>
  <si>
    <t>29-62</t>
  </si>
  <si>
    <t>51-110</t>
  </si>
  <si>
    <t>FREE THROWS MADE (Top 20)</t>
  </si>
  <si>
    <t>1998-99</t>
  </si>
  <si>
    <t>Shannon Frier</t>
  </si>
  <si>
    <t>1994-95</t>
  </si>
  <si>
    <t>FREE THROW ATTEMPTS (Top 20)</t>
  </si>
  <si>
    <t>1981-82</t>
  </si>
  <si>
    <t>FREE THROW PCT. (Top 20)</t>
  </si>
  <si>
    <t>FT-FTA</t>
  </si>
  <si>
    <t>Tracy McAra</t>
  </si>
  <si>
    <t>1982-83</t>
  </si>
  <si>
    <t>37-39</t>
  </si>
  <si>
    <t>53-57</t>
  </si>
  <si>
    <t>46-50</t>
  </si>
  <si>
    <t>98-107</t>
  </si>
  <si>
    <t>Katie Chyld</t>
  </si>
  <si>
    <t>49-54</t>
  </si>
  <si>
    <t>102-113</t>
  </si>
  <si>
    <t>Janet Fowler</t>
  </si>
  <si>
    <t>45-50</t>
  </si>
  <si>
    <t>70-78</t>
  </si>
  <si>
    <t>86-96</t>
  </si>
  <si>
    <t>85-95</t>
  </si>
  <si>
    <t>68-76</t>
  </si>
  <si>
    <t>Megan Ahlstrom</t>
  </si>
  <si>
    <t>66-74</t>
  </si>
  <si>
    <t>57-64</t>
  </si>
  <si>
    <t>GMU</t>
  </si>
  <si>
    <t>79-89</t>
  </si>
  <si>
    <t>REBOUNDS (Top 20)</t>
  </si>
  <si>
    <t>Trix Kannekens</t>
  </si>
  <si>
    <t>Holly Jackson</t>
  </si>
  <si>
    <t>REBOUND AVERAGE (Top 20)</t>
  </si>
  <si>
    <t>Rebs</t>
  </si>
  <si>
    <t>OFFENSIVE REBOUNDS (Top 20)</t>
  </si>
  <si>
    <t>DEFENSIVE REBOUNDS (Top 20)</t>
  </si>
  <si>
    <t>MRU</t>
  </si>
  <si>
    <t>Claire Colborne</t>
  </si>
  <si>
    <t>Mercedes Van Koughnett</t>
  </si>
  <si>
    <t>UNBC</t>
  </si>
  <si>
    <t>BLOCKED SHOTS (Top 20)</t>
  </si>
  <si>
    <t>BLOCKED SHOT AVERAGE (Top 20)</t>
  </si>
  <si>
    <t>Blks</t>
  </si>
  <si>
    <t>STEALS (Top 20)</t>
  </si>
  <si>
    <t>Alicia Tan</t>
  </si>
  <si>
    <t>Antoinette Miller</t>
  </si>
  <si>
    <t>STEAL AVERAGE (Top 20)</t>
  </si>
  <si>
    <t>Stls</t>
  </si>
  <si>
    <t>Lindsay DeGroot</t>
  </si>
  <si>
    <t>ASSISTS (Top 20)</t>
  </si>
  <si>
    <t>Teresa Kleindienst</t>
  </si>
  <si>
    <t>ASSIST AVERAGE (Top 20)</t>
  </si>
  <si>
    <t>ASSIST/TURNOVER RATIO (Top 20)</t>
  </si>
  <si>
    <t>(Since 2001-02, Min 3 .0 asst/game)</t>
  </si>
  <si>
    <t>Diana Lee</t>
  </si>
  <si>
    <t>MINUTES PLAYED (Top 20)</t>
  </si>
  <si>
    <t>Allie Butz</t>
  </si>
  <si>
    <t>Megan McAlister</t>
  </si>
  <si>
    <t>Danica Rybachuk</t>
  </si>
  <si>
    <t>Michelle Buhler</t>
  </si>
  <si>
    <t>Becky Heninger</t>
  </si>
  <si>
    <t>Andrea Walker</t>
  </si>
  <si>
    <t>Dani Everitt</t>
  </si>
  <si>
    <t>Semra Ilhan</t>
  </si>
  <si>
    <t>TRIPLE DOUBLES</t>
  </si>
  <si>
    <t>Canada West Women's Basketball Game Records</t>
  </si>
  <si>
    <t>**have backup HTML boxscore</t>
  </si>
  <si>
    <t>*have backup PDF boxscores</t>
  </si>
  <si>
    <t>Jan. 16, 2015</t>
  </si>
  <si>
    <t>at SSK**</t>
  </si>
  <si>
    <t>Feb. 1, 2015</t>
  </si>
  <si>
    <t>at MRU*</t>
  </si>
  <si>
    <t>Jan. 31, 2015</t>
  </si>
  <si>
    <t>Jan. 24, 2015</t>
  </si>
  <si>
    <t>Missing games on Presto:</t>
  </si>
  <si>
    <t>Team</t>
  </si>
  <si>
    <t>Opponent</t>
  </si>
  <si>
    <t>Date</t>
  </si>
  <si>
    <t>Jan. 20, 1996</t>
  </si>
  <si>
    <t>at LET</t>
  </si>
  <si>
    <t>Feb. 11, 1978</t>
  </si>
  <si>
    <t>at SSK</t>
  </si>
  <si>
    <t>at MAN</t>
  </si>
  <si>
    <t>Oct. 29, 1999</t>
  </si>
  <si>
    <t>Feb. 12, 1993</t>
  </si>
  <si>
    <t>Jan. 14, 2005</t>
  </si>
  <si>
    <t>at UBC</t>
  </si>
  <si>
    <t>Dec. 2, 2005</t>
  </si>
  <si>
    <t>Feb. 11, 2006</t>
  </si>
  <si>
    <t>at MRU</t>
  </si>
  <si>
    <t>Nov. 24, 2013</t>
  </si>
  <si>
    <t>at CGY</t>
  </si>
  <si>
    <t>Nov. 28, 2013</t>
  </si>
  <si>
    <t>at VIC</t>
  </si>
  <si>
    <t>Jan. 30, 1981</t>
  </si>
  <si>
    <t>Nov. 18, 2006</t>
  </si>
  <si>
    <t>vs. MAN</t>
  </si>
  <si>
    <t>Feb. 4, 2011</t>
  </si>
  <si>
    <t>Jan. 15, 2016</t>
  </si>
  <si>
    <t>vs. TWU</t>
  </si>
  <si>
    <t>Feb. 12, 2005</t>
  </si>
  <si>
    <t>vs. VIC</t>
  </si>
  <si>
    <t>Nov. 1, 2013</t>
  </si>
  <si>
    <t>Jan. 17, 2014</t>
  </si>
  <si>
    <t>vs. REG</t>
  </si>
  <si>
    <t>Maddison Penn</t>
  </si>
  <si>
    <t>Jan. 20, 2017</t>
  </si>
  <si>
    <t>at BDN</t>
  </si>
  <si>
    <t>vs. LET</t>
  </si>
  <si>
    <t>vs. UBC</t>
  </si>
  <si>
    <t>vs. CGY</t>
  </si>
  <si>
    <t>vs. UBCO</t>
  </si>
  <si>
    <t>at WPG</t>
  </si>
  <si>
    <t>Nov. 20, 2015</t>
  </si>
  <si>
    <t>Nov. 26, 2005</t>
  </si>
  <si>
    <t>Katie Haworth</t>
  </si>
  <si>
    <t>Oct. 29, 2010</t>
  </si>
  <si>
    <t>Jan. 29, 2011</t>
  </si>
  <si>
    <t>vs. WPG</t>
  </si>
  <si>
    <t>Feb. 3, 2017</t>
  </si>
  <si>
    <t>Jan. 23, 2014</t>
  </si>
  <si>
    <t>Nov. 21, 2015</t>
  </si>
  <si>
    <t>vs. BDN</t>
  </si>
  <si>
    <t>Nov. 22, 2013</t>
  </si>
  <si>
    <t>at TWU</t>
  </si>
  <si>
    <t>Nov. 14, 2003</t>
  </si>
  <si>
    <t>vs. ALB</t>
  </si>
  <si>
    <t>Nov. 25, 2006</t>
  </si>
  <si>
    <t>at ALB</t>
  </si>
  <si>
    <t>Feb. 20, 2016</t>
  </si>
  <si>
    <t>Nov. 26, 2016</t>
  </si>
  <si>
    <t>Kelsey Lund</t>
  </si>
  <si>
    <t>Feb. 11, 2016</t>
  </si>
  <si>
    <t>vs. SSK</t>
  </si>
  <si>
    <t>Nov. 5, 2016</t>
  </si>
  <si>
    <t>Nov. 19, 2004</t>
  </si>
  <si>
    <t>at UNBC</t>
  </si>
  <si>
    <t>Jan. 8, 2016</t>
  </si>
  <si>
    <t>vs. UFV</t>
  </si>
  <si>
    <t>vs. GMU</t>
  </si>
  <si>
    <t>1.00 (12-12)</t>
  </si>
  <si>
    <t>UBCO</t>
  </si>
  <si>
    <t>Nov. 17, 2012</t>
  </si>
  <si>
    <t>Edna Richie</t>
  </si>
  <si>
    <t>Jan. 18, 1974</t>
  </si>
  <si>
    <t>Jordan McLean</t>
  </si>
  <si>
    <t>Jan. 9, 1976</t>
  </si>
  <si>
    <t>Jan. 18, 2014</t>
  </si>
  <si>
    <t>Feb. 8, 1991</t>
  </si>
  <si>
    <t>Feb. 16, 1979</t>
  </si>
  <si>
    <t>Nov. 21, 2004</t>
  </si>
  <si>
    <t>Feb. 13, 2004</t>
  </si>
  <si>
    <t>Feb. 14, 2014</t>
  </si>
  <si>
    <t>Jan. 10, 2009</t>
  </si>
  <si>
    <t>vs. TRU</t>
  </si>
  <si>
    <t>Feb. 7, 2009</t>
  </si>
  <si>
    <t>Jan. 15, 2010</t>
  </si>
  <si>
    <t>Nov. 4, 2006</t>
  </si>
  <si>
    <t>Nov. 24, 2006</t>
  </si>
  <si>
    <t>Nov. 17, 2007</t>
  </si>
  <si>
    <t>Jan. 26, 2008</t>
  </si>
  <si>
    <t>Feb. 3, 2012</t>
  </si>
  <si>
    <t>Feb. 8, 2013</t>
  </si>
  <si>
    <t>Nov. 15, 2014</t>
  </si>
  <si>
    <t>Nov. 27, 2015</t>
  </si>
  <si>
    <t>Nov. 28, 2015</t>
  </si>
  <si>
    <t>Claire Harvey</t>
  </si>
  <si>
    <t>Jan. 28, 2012</t>
  </si>
  <si>
    <t>Dec. 2, 2006</t>
  </si>
  <si>
    <t>Nov. 17, 2006</t>
  </si>
  <si>
    <t>Jan. 26, 2002</t>
  </si>
  <si>
    <t>Nov. 7, 2009</t>
  </si>
  <si>
    <t>Feb. 4, 2012</t>
  </si>
  <si>
    <t>Nov. 24, 2016</t>
  </si>
  <si>
    <t>Nov. 15, 2002</t>
  </si>
  <si>
    <t>at REG</t>
  </si>
  <si>
    <t>Feb. 9, 2007</t>
  </si>
  <si>
    <t>Nov. 22, 2008</t>
  </si>
  <si>
    <t>Nov. 29, 2008</t>
  </si>
  <si>
    <t>Carmen Stewart</t>
  </si>
  <si>
    <t>Nov. 14, 2009</t>
  </si>
  <si>
    <t>Jan. 22, 2011</t>
  </si>
  <si>
    <t>Jan. 20, 2012</t>
  </si>
  <si>
    <t>Nov. 24, 2012</t>
  </si>
  <si>
    <t>Desiree Oakley</t>
  </si>
  <si>
    <t>vs. UNBC</t>
  </si>
  <si>
    <t>Nov. 4, 2016</t>
  </si>
  <si>
    <t>Jan. 7, 2017</t>
  </si>
  <si>
    <t>Karla Karch</t>
  </si>
  <si>
    <t>Nov. 28, 1987</t>
  </si>
  <si>
    <t>Jan. 27, 2007</t>
  </si>
  <si>
    <t>Nov. 16, 1990</t>
  </si>
  <si>
    <t>Nov. 22, 2002</t>
  </si>
  <si>
    <t>Jan. 31, 2003</t>
  </si>
  <si>
    <t>Nov. 8, 2008</t>
  </si>
  <si>
    <t>Feb. 10, 2012</t>
  </si>
  <si>
    <t>Nov. 1, 2014</t>
  </si>
  <si>
    <t>50 (2)</t>
  </si>
  <si>
    <t>49 (2)</t>
  </si>
  <si>
    <t>Stephanie Haynes</t>
  </si>
  <si>
    <t>48 (2)</t>
  </si>
  <si>
    <t>Nov. 4, 2017</t>
  </si>
  <si>
    <t>Bobbi-Jo Colburn</t>
  </si>
  <si>
    <t>Maria Mongomo</t>
  </si>
  <si>
    <t>Nov. 11, 2017</t>
  </si>
  <si>
    <t>Nov. 18, 2017</t>
  </si>
  <si>
    <t>Kristy Gallagher</t>
  </si>
  <si>
    <t>1.00 (15-15)</t>
  </si>
  <si>
    <t>Emma Thompson</t>
  </si>
  <si>
    <t>Nov. 25, 2017</t>
  </si>
  <si>
    <t>Nov. 24, 2017</t>
  </si>
  <si>
    <t>Nicole Konieczny</t>
  </si>
  <si>
    <t>Jan. 6, 2018</t>
  </si>
  <si>
    <t>Faith Hezekiah</t>
  </si>
  <si>
    <t>All teams played 20 games in 2014-15 to 2017-18</t>
  </si>
  <si>
    <t>Jan. 19, 2018</t>
  </si>
  <si>
    <t>SSK 2013-14, WPG 2016-18</t>
  </si>
  <si>
    <t>Sabine Dukate</t>
  </si>
  <si>
    <t>Sara Simovic</t>
  </si>
  <si>
    <r>
      <t>MINUTES AVERAGE</t>
    </r>
    <r>
      <rPr>
        <b/>
        <i/>
        <sz val="10"/>
        <color indexed="8"/>
        <rFont val="Calibri"/>
        <family val="2"/>
      </rPr>
      <t xml:space="preserve"> </t>
    </r>
    <r>
      <rPr>
        <b/>
        <sz val="10"/>
        <color indexed="8"/>
        <rFont val="Calibri"/>
        <family val="2"/>
      </rPr>
      <t>(since 2001-02; Top 20)</t>
    </r>
  </si>
  <si>
    <t>Taylor Claggett</t>
  </si>
  <si>
    <t>Feb. 3, 2018</t>
  </si>
  <si>
    <t>WPG 2013-18</t>
  </si>
  <si>
    <t>MRU 2015-18</t>
  </si>
  <si>
    <t>BDN 2015-18</t>
  </si>
  <si>
    <t>Jan. 27, 1979</t>
  </si>
  <si>
    <t>Feb. 10, 1979</t>
  </si>
  <si>
    <t>Nov. 24, 1978</t>
  </si>
  <si>
    <t>Feb. 3, 1979</t>
  </si>
  <si>
    <t>Jan. 20, 1979</t>
  </si>
  <si>
    <t>Recently added retroactively</t>
  </si>
  <si>
    <t>Nov. 11, 1977</t>
  </si>
  <si>
    <t>Jan. 20, 1978</t>
  </si>
  <si>
    <t>Feb. 3, 1978</t>
  </si>
  <si>
    <t>Kayla Ivicak</t>
  </si>
  <si>
    <t>GMU 2014-18</t>
  </si>
  <si>
    <t xml:space="preserve">Maddison Penn </t>
  </si>
  <si>
    <t>Lauren Anderson</t>
  </si>
  <si>
    <t>2018-19</t>
  </si>
  <si>
    <t xml:space="preserve">Summer Masikewich </t>
  </si>
  <si>
    <t xml:space="preserve">Keylyn Filewich </t>
  </si>
  <si>
    <t>Leilani Carney</t>
  </si>
  <si>
    <t>Jessica Hanson</t>
  </si>
  <si>
    <t>Jordan Korol</t>
  </si>
  <si>
    <t>Katie Keith</t>
  </si>
  <si>
    <t>Libby Epoch</t>
  </si>
  <si>
    <t>Nov. 19, 1976</t>
  </si>
  <si>
    <t>Jan. 24, 1975</t>
  </si>
  <si>
    <t>Nov. 23, 1979</t>
  </si>
  <si>
    <t>Nov. 17, 1979</t>
  </si>
  <si>
    <t>Jan. 10, 1981</t>
  </si>
  <si>
    <t>Jan. 30, 1982</t>
  </si>
  <si>
    <t>Feb. 18, 1983</t>
  </si>
  <si>
    <t>Feb. 13, 1988</t>
  </si>
  <si>
    <t>Nov. 27, 1987</t>
  </si>
  <si>
    <t>Jan. 30, 1988</t>
  </si>
  <si>
    <t>Catherine Stack</t>
  </si>
  <si>
    <t>Jan. 8, 1988</t>
  </si>
  <si>
    <t>Jan. 5, 1990</t>
  </si>
  <si>
    <t>Shannon Conway</t>
  </si>
  <si>
    <t>Feb. 10, 1990</t>
  </si>
  <si>
    <t>Nov. 13, 1992</t>
  </si>
  <si>
    <t>Andrea Hlady</t>
  </si>
  <si>
    <t>Feb. 6, 1993</t>
  </si>
  <si>
    <t>Feb. 5, 1994</t>
  </si>
  <si>
    <t>Jan. 21, 1995</t>
  </si>
  <si>
    <t>Jan. 19, 1996</t>
  </si>
  <si>
    <t>Nov. 24, 1995</t>
  </si>
  <si>
    <t>Jan. 24, 1998</t>
  </si>
  <si>
    <t>Crystal Kain</t>
  </si>
  <si>
    <t>Nov. 28, 1997</t>
  </si>
  <si>
    <t>Nov. 14, 1998</t>
  </si>
  <si>
    <t>1972-73 to 1999-2000</t>
  </si>
  <si>
    <t>(missing 1999-00 and 2000-01 seasons)</t>
  </si>
  <si>
    <t>(started recording blocks in 1996-97 season)</t>
  </si>
  <si>
    <t>(started recording steals in 1995-96 season)</t>
  </si>
  <si>
    <t>(All categories missing 1972-73 &amp; 2000-01 season)</t>
  </si>
  <si>
    <t>(Stats begin with 1973-74 unless noted)</t>
  </si>
  <si>
    <t>UNBC 2014-19</t>
  </si>
  <si>
    <t>Oct. 26, 2018</t>
  </si>
  <si>
    <t>Nov. 1, 2018</t>
  </si>
  <si>
    <t>Keylyn Filewich</t>
  </si>
  <si>
    <t>vs. MRU</t>
  </si>
  <si>
    <t>Nov. 3, 2018</t>
  </si>
  <si>
    <t>VIC 2014-19</t>
  </si>
  <si>
    <t>TWU 2014-19</t>
  </si>
  <si>
    <t>TRU 2014-19</t>
  </si>
  <si>
    <t>MAN 2015-19</t>
  </si>
  <si>
    <t>REG 2014-19</t>
  </si>
  <si>
    <t>MAN 2013-16, 2017-19</t>
  </si>
  <si>
    <t>Nov. 9, 2018</t>
  </si>
  <si>
    <t>Nov. 23, 2018</t>
  </si>
  <si>
    <t>Taylor Randall</t>
  </si>
  <si>
    <t>Jan. 12, 2019</t>
  </si>
  <si>
    <t>Jan. 26, 2019</t>
  </si>
  <si>
    <t>152-252</t>
  </si>
  <si>
    <t>Maddison Hooper</t>
  </si>
  <si>
    <t>40-45</t>
  </si>
  <si>
    <t>Jess Hanson</t>
  </si>
  <si>
    <t>Michaela Kleisinger</t>
  </si>
  <si>
    <t>Vanessa Botteselle</t>
  </si>
  <si>
    <t>Feb. 2, 2019</t>
  </si>
  <si>
    <t>Jenna Harpe</t>
  </si>
  <si>
    <t>Jaeli Ibbetson</t>
  </si>
  <si>
    <t>Nov. 1, 2019</t>
  </si>
  <si>
    <t>UNBC 2015-20</t>
  </si>
  <si>
    <t>SSK 2015-20</t>
  </si>
  <si>
    <t>UFV 2015-20</t>
  </si>
  <si>
    <t>MAN 2015-20</t>
  </si>
  <si>
    <t>UBCO 2015-20</t>
  </si>
  <si>
    <t>LET 2015-20</t>
  </si>
  <si>
    <t>UBC 2016-20</t>
  </si>
  <si>
    <t>2019-20</t>
  </si>
  <si>
    <t>Kyanna Giles</t>
  </si>
  <si>
    <t>Madison Landry</t>
  </si>
  <si>
    <t>Summer Masikewich</t>
  </si>
  <si>
    <t>SSK 2015-19</t>
  </si>
  <si>
    <t>VIC 2014-20</t>
  </si>
  <si>
    <t>UBC 1973-75, VIC 1977-78, 1979-80</t>
  </si>
  <si>
    <t>Robyn Boulanger</t>
  </si>
  <si>
    <t>CGY 2008-13</t>
  </si>
  <si>
    <t>Morgan Cross</t>
  </si>
  <si>
    <t>LET 2008-12, MAN 2013-14</t>
  </si>
  <si>
    <t>REG 2015-20</t>
  </si>
  <si>
    <t>Brooklyn Legault</t>
  </si>
  <si>
    <t>ALB 2015-17, 2018-20</t>
  </si>
  <si>
    <t>Vanessa Wild</t>
  </si>
  <si>
    <t>Nov. 22, 2019</t>
  </si>
  <si>
    <t>Scoring (Top 25)</t>
  </si>
  <si>
    <t>at TRU</t>
  </si>
  <si>
    <t>Nov. 29, 2019</t>
  </si>
  <si>
    <t>Ashlyn Day</t>
  </si>
  <si>
    <t>Jan. 4, 2020</t>
  </si>
  <si>
    <t>Jordon Haggerty</t>
  </si>
  <si>
    <t>Jan. 10, 2020</t>
  </si>
  <si>
    <t>DOUBLE-DOUBLES (Top 20)</t>
  </si>
  <si>
    <t>Opp</t>
  </si>
  <si>
    <t>Oct. 27, 2005</t>
  </si>
  <si>
    <t>Feb. 12, 2012</t>
  </si>
  <si>
    <t>Jan. 5, 2018</t>
  </si>
  <si>
    <t>Nov. 15, 2019</t>
  </si>
  <si>
    <t>Nov. 16, 2019</t>
  </si>
  <si>
    <t>WPG, Oct. 27/2005 vs. MAN</t>
  </si>
  <si>
    <t>MAN, Nov. 8/2008 vs. UFV</t>
  </si>
  <si>
    <t>CGY, Feb. 12/2012 vs. WPG</t>
  </si>
  <si>
    <t>WPG, Jan. 5/2018 at BDN</t>
  </si>
  <si>
    <t>Lauren Bartlett</t>
  </si>
  <si>
    <t>42-47</t>
  </si>
  <si>
    <t>Clara Tapia Palacio</t>
  </si>
  <si>
    <t>Kacie Bosch</t>
  </si>
  <si>
    <t>LET 2017-20</t>
  </si>
  <si>
    <t>Morgan Roskelley</t>
  </si>
  <si>
    <t>VIC 2015-20</t>
  </si>
  <si>
    <t>Faith Reid</t>
  </si>
  <si>
    <t>(Since 1996-97, Min. 225 ast + 50 gp)</t>
  </si>
  <si>
    <t>Nicole Fransson</t>
  </si>
  <si>
    <t>Jenny Sutton</t>
  </si>
  <si>
    <t>VIC 1987-92</t>
  </si>
  <si>
    <t>CGY 2007-12</t>
  </si>
  <si>
    <t>Kristin Jarock</t>
  </si>
  <si>
    <t>Tiffany Olsen</t>
  </si>
  <si>
    <t>Alex Vieweg</t>
  </si>
  <si>
    <t>Mary Hipperson</t>
  </si>
  <si>
    <t>ALB 2009-11, 2012-15</t>
  </si>
  <si>
    <t>VIC 2006-08, TWU 2009-12</t>
  </si>
  <si>
    <t>SSK 2007-12</t>
  </si>
  <si>
    <t>VIC 1992-98 (mins only available after 1995-96)</t>
  </si>
  <si>
    <t>SSK 1993-98 (mins only available after 1995-96)</t>
  </si>
  <si>
    <t>SSK 1993-97, 1998-99 (mins only available after 1995-96)</t>
  </si>
  <si>
    <t>Shawna Molczak</t>
  </si>
  <si>
    <t>Catherine Payne</t>
  </si>
  <si>
    <t>213-308</t>
  </si>
  <si>
    <t>FG/GP</t>
  </si>
  <si>
    <t>51-79</t>
  </si>
  <si>
    <t>77-121</t>
  </si>
  <si>
    <t>62-102</t>
  </si>
  <si>
    <t>3FG/GP</t>
  </si>
  <si>
    <t>94-195</t>
  </si>
  <si>
    <t>17-36</t>
  </si>
  <si>
    <t>64-138</t>
  </si>
  <si>
    <t>38-82</t>
  </si>
  <si>
    <t>39-42</t>
  </si>
  <si>
    <t>Natalie Hudec</t>
  </si>
  <si>
    <t>Jessilyn Fairbanks</t>
  </si>
  <si>
    <t>Luca Schmidt</t>
  </si>
  <si>
    <t>Players must appear in 75.0% of team’s games to qualify for "average" records.</t>
  </si>
  <si>
    <t>31-66</t>
  </si>
  <si>
    <t>Pct.</t>
  </si>
  <si>
    <t>(Minimum 9 FGs made)</t>
  </si>
  <si>
    <t>(Minimum 6 3FGs made)</t>
  </si>
  <si>
    <t>Pct</t>
  </si>
  <si>
    <t>(Minimum 12 FTs made)</t>
  </si>
  <si>
    <t>Nov. 13, 2015</t>
  </si>
  <si>
    <t>Nov. 30, 2013</t>
  </si>
  <si>
    <t>Feb. 12, 2011</t>
  </si>
  <si>
    <t>Feb. 11, 2010</t>
  </si>
  <si>
    <t>Nov. 16, 2018</t>
  </si>
  <si>
    <t>Rebecca Potter</t>
  </si>
  <si>
    <t>Feb. 4, 2017</t>
  </si>
  <si>
    <t>.923 (12-13)</t>
  </si>
  <si>
    <t>Jan. 21, 2011</t>
  </si>
  <si>
    <t>.909 (10-11)</t>
  </si>
  <si>
    <t>Jan. 10, 2015</t>
  </si>
  <si>
    <t>Kayla Gordon</t>
  </si>
  <si>
    <t>Michelle Tiffany</t>
  </si>
  <si>
    <t>Jan. 22, 2015</t>
  </si>
  <si>
    <t>at UFV</t>
  </si>
  <si>
    <t>Jan. 9, 2016</t>
  </si>
  <si>
    <t>Jan. 26, 2018</t>
  </si>
  <si>
    <t>Mariah Miller</t>
  </si>
  <si>
    <t>.900 (9-10)</t>
  </si>
  <si>
    <t>Feb. 12, 2010</t>
  </si>
  <si>
    <t>Jan. 9, 2014</t>
  </si>
  <si>
    <t>Feb. 8, 2020</t>
  </si>
  <si>
    <t>1.000 (7-7)</t>
  </si>
  <si>
    <t>1.000 (6-6)</t>
  </si>
  <si>
    <t>.875 (7-8)</t>
  </si>
  <si>
    <t>.857 (6-7)</t>
  </si>
  <si>
    <t>.778 (7-9)</t>
  </si>
  <si>
    <t>Makenna Ledgister</t>
  </si>
  <si>
    <t>Katriana Philipenko</t>
  </si>
  <si>
    <t>at UBCO</t>
  </si>
  <si>
    <t>Nov. 13, 2010</t>
  </si>
  <si>
    <t>Jan. 7, 2011</t>
  </si>
  <si>
    <t>Nov. 10, 2018</t>
  </si>
  <si>
    <t>Nov. 8, 2019</t>
  </si>
  <si>
    <t>Nov. 9, 2019</t>
  </si>
  <si>
    <t>Nov. 26, 2011</t>
  </si>
  <si>
    <t>.938 (15-16)</t>
  </si>
  <si>
    <t>.933 (14-15)</t>
  </si>
  <si>
    <t>.929 (13-14)</t>
  </si>
  <si>
    <t>Andria Carlyon</t>
  </si>
  <si>
    <t>Jordan Haggerty</t>
  </si>
  <si>
    <t>at GMU</t>
  </si>
  <si>
    <t>Jan. 22, 2010</t>
  </si>
  <si>
    <t>Jan. 24, 2014</t>
  </si>
  <si>
    <t>Nov. 14, 2014</t>
  </si>
  <si>
    <t>Jan. 12, 2018</t>
  </si>
  <si>
    <t>Nov. 27, 2009</t>
  </si>
  <si>
    <t>Feb. 11, 2012</t>
  </si>
  <si>
    <t>found</t>
  </si>
  <si>
    <t>WPG 2015-20, 2021-22</t>
  </si>
  <si>
    <t>MAN 2016-20, 2021-22</t>
  </si>
  <si>
    <t>REG 2017-20, 2021-22</t>
  </si>
  <si>
    <t>SSK 2016-20, 2021-22</t>
  </si>
  <si>
    <t>UBC 2016-20, WPG 2021-22</t>
  </si>
  <si>
    <t>Nikki Cabuco</t>
  </si>
  <si>
    <t>Nov. 6, 2021</t>
  </si>
  <si>
    <t>Rylee Semeniuk</t>
  </si>
  <si>
    <t>Nov. 26, 2021</t>
  </si>
  <si>
    <t>Amy Mazutinec</t>
  </si>
  <si>
    <t>Dec. 4, 2021</t>
  </si>
  <si>
    <t>Jan. 22, 2022</t>
  </si>
  <si>
    <t>Emma Kary</t>
  </si>
  <si>
    <t>SSK 2017-20, 2021-22</t>
  </si>
  <si>
    <t>Kate Johnson</t>
  </si>
  <si>
    <t>Jordan Blaskin</t>
  </si>
  <si>
    <t>Feb. 4, 2022</t>
  </si>
  <si>
    <t>2021-22</t>
  </si>
  <si>
    <t>Feb. 12, 2022</t>
  </si>
  <si>
    <t>Nov. 9, 2001</t>
  </si>
  <si>
    <t>Jan. 2, 2009</t>
  </si>
  <si>
    <t>Kelsey Falk</t>
  </si>
  <si>
    <t>(Minimum 3.0 FGs/gm and 60% of team's games)</t>
  </si>
  <si>
    <t>(Minimum 1.0 3FG/game and 60% of team's games)</t>
  </si>
  <si>
    <t>Svetlana Boykova</t>
  </si>
  <si>
    <t>(Minimum 2.0 FT/gm and 60% of team's games)</t>
  </si>
  <si>
    <t>Leighann Doan Reimer</t>
  </si>
  <si>
    <t>Uzoma Asagwara</t>
  </si>
  <si>
    <t>Trix Kannekens Baker</t>
  </si>
  <si>
    <t>Veronica VanderSchee Den Oudsten</t>
  </si>
  <si>
    <t>Harleen Sidhu Dulay</t>
  </si>
  <si>
    <t>Nov. 8, 2013</t>
  </si>
  <si>
    <t>Tessa Ratzlaff Allison</t>
  </si>
  <si>
    <t>Nov. 6, 2015</t>
  </si>
  <si>
    <t>Megan Wood</t>
  </si>
  <si>
    <t>Feb. 13, 2016</t>
  </si>
  <si>
    <t>Dec. 1, 2018</t>
  </si>
  <si>
    <t>Jessica Franz</t>
  </si>
  <si>
    <t>Feb. 1, 2013</t>
  </si>
  <si>
    <t>Jan. 18, 2019</t>
  </si>
  <si>
    <t>Jan. 6, 2017</t>
  </si>
  <si>
    <t>Feb. 2, 2018</t>
  </si>
  <si>
    <t>Jan. 5, 2019</t>
  </si>
  <si>
    <t>Hailey Counsell</t>
  </si>
  <si>
    <t>THREE-POINT SHOTS MADE (Since 1986-87; Top 20)</t>
  </si>
  <si>
    <t>Jennifer Bruce</t>
  </si>
  <si>
    <t>Jessica Brown</t>
  </si>
  <si>
    <t>THREE-POINT SHOT ATTEMPTS (Since 1986-87; Top 20)</t>
  </si>
  <si>
    <t>Jan. 24, 2009</t>
  </si>
  <si>
    <t>Nov. 3, 2012</t>
  </si>
  <si>
    <t>Jan. 11, 2013</t>
  </si>
  <si>
    <t>Feb. 9, 2013</t>
  </si>
  <si>
    <t>Feb. 8, 2014</t>
  </si>
  <si>
    <t>Drew Knox</t>
  </si>
  <si>
    <t>Jan. 17, 2015</t>
  </si>
  <si>
    <t>Megan Wickstrom</t>
  </si>
  <si>
    <t>Holly Jackson-Pedersen</t>
  </si>
  <si>
    <t>Susan Shaw</t>
  </si>
  <si>
    <t>1.000 (11-11)</t>
  </si>
  <si>
    <t>1.000 (9-9)</t>
  </si>
  <si>
    <t>Feb. 11, 2000</t>
  </si>
  <si>
    <t>Nov. 17, 2001</t>
  </si>
  <si>
    <t>Roslyn Huber</t>
  </si>
  <si>
    <t>Jan. 13, 2012</t>
  </si>
  <si>
    <t>.857 (12-14)</t>
  </si>
  <si>
    <t>FIELD GOAL PERCENTAGE (Since 2009-10; Top 20)</t>
  </si>
  <si>
    <t>Lindsay Hewson</t>
  </si>
  <si>
    <t>Jan. 18, 2008</t>
  </si>
  <si>
    <t>Jan. 29, 2009</t>
  </si>
  <si>
    <t>THREE-POINT FIELD GOAL PERCENTAGE (Since 2009-10; Top 20)</t>
  </si>
  <si>
    <t>Jan. 5, 2007</t>
  </si>
  <si>
    <t>Jan. 26, 2007</t>
  </si>
  <si>
    <t>Jan. 23, 2009</t>
  </si>
  <si>
    <t>Nov. 8, 2002</t>
  </si>
  <si>
    <t>FREE THROW PERCENTAGE (Since 2009-10; Top 20)</t>
  </si>
  <si>
    <t>Nov. 10, 2017</t>
  </si>
  <si>
    <t>Jan. 24, 2020</t>
  </si>
  <si>
    <t>Jan. 17, 1976</t>
  </si>
  <si>
    <t>Lindsay McDonald</t>
  </si>
  <si>
    <t>Jan. 26, 2001</t>
  </si>
  <si>
    <t>Oct. 29, 2021</t>
  </si>
  <si>
    <t>Nov. 7, 2015</t>
  </si>
  <si>
    <t>Jordan Maclean</t>
  </si>
  <si>
    <t>Nov. 21, 2014</t>
  </si>
  <si>
    <t>Feb. 6, 2015</t>
  </si>
  <si>
    <t>Feb. 1, 2019</t>
  </si>
  <si>
    <t>Anna Chinnery</t>
  </si>
  <si>
    <t>Oct. 28, 2000</t>
  </si>
  <si>
    <t>Rachael Blackmer</t>
  </si>
  <si>
    <t>Nov. 11, 2000</t>
  </si>
  <si>
    <t>Nov. 5, 2010</t>
  </si>
  <si>
    <t>Feb. 1, 2014</t>
  </si>
  <si>
    <t>Jan. 12, 2013</t>
  </si>
  <si>
    <t>Kassie Colonna</t>
  </si>
  <si>
    <t>Feb. 6, 2016</t>
  </si>
  <si>
    <t>Adrianna Proulx</t>
  </si>
  <si>
    <t>Feb. 7, 2020</t>
  </si>
  <si>
    <t>Nov. 23, 2013</t>
  </si>
  <si>
    <t>BLOCKS (Since 1996-97; Top 20)</t>
  </si>
  <si>
    <t>Carrie Watson Watts</t>
  </si>
  <si>
    <t>Kristjana Young</t>
  </si>
  <si>
    <t>Nov. 21, 1998</t>
  </si>
  <si>
    <t>Feb. 14, 2004</t>
  </si>
  <si>
    <t>Feb. 2, 2007</t>
  </si>
  <si>
    <t>Jan. 31, 2014</t>
  </si>
  <si>
    <t>Oct. 31, 2014</t>
  </si>
  <si>
    <t>Celeste Dyck</t>
  </si>
  <si>
    <t>Jan. 29, 2016</t>
  </si>
  <si>
    <t>Jan. 31, 2020</t>
  </si>
  <si>
    <t>Deanna Tuchscherer</t>
  </si>
  <si>
    <t>Feb. 1, 2020</t>
  </si>
  <si>
    <t>STEALS (Since 1995-96; Top 20)</t>
  </si>
  <si>
    <t>vs. REEG</t>
  </si>
  <si>
    <t>ASSISTS (Since 1986-87; Top 20)</t>
  </si>
  <si>
    <t>MINUTES PLAYED (Since 2012-13; Top 20)</t>
  </si>
  <si>
    <t>46 (3)</t>
  </si>
  <si>
    <t>46 (2)</t>
  </si>
  <si>
    <t>45 (2)</t>
  </si>
  <si>
    <t>Jan. 30, 2010</t>
  </si>
  <si>
    <t>Stephanie Price</t>
  </si>
  <si>
    <t>45 (1)</t>
  </si>
  <si>
    <t>45 (0)</t>
  </si>
  <si>
    <t>Michelle Smith</t>
  </si>
  <si>
    <t>Jan. 20, 2007</t>
  </si>
  <si>
    <t>Jan. 11, 1975</t>
  </si>
  <si>
    <t>Dec. 2, 2016</t>
  </si>
  <si>
    <t>Dec. 3, 2016</t>
  </si>
  <si>
    <t>Nov. 4, 2022</t>
  </si>
  <si>
    <t>Claire Signatovich</t>
  </si>
  <si>
    <t>2022-23</t>
  </si>
  <si>
    <t>REG 2016-19, WPG 2021-23</t>
  </si>
  <si>
    <t>WPG 2017-20, 2021-23</t>
  </si>
  <si>
    <t>ALB 2016-19, 2021-23</t>
  </si>
  <si>
    <t>VIC 2017-20, 2021-23</t>
  </si>
  <si>
    <t>Jade Belmore</t>
  </si>
  <si>
    <t>Nov. 12, 2022</t>
  </si>
  <si>
    <t>REG, Nov. 12/2022 vs. SSK</t>
  </si>
  <si>
    <t>Nov. 19, 2022</t>
  </si>
  <si>
    <t>Mackenzie Trpcic</t>
  </si>
  <si>
    <t>Nov. 18, 2022</t>
  </si>
  <si>
    <t>MRU 2017-20, 2021-23</t>
  </si>
  <si>
    <t>Dec. 3, 2022</t>
  </si>
  <si>
    <t>Carly Ahlstrom</t>
  </si>
  <si>
    <t>Dec. 2, 2022</t>
  </si>
  <si>
    <t>UNBC 2016-20, CGY 2022-23</t>
  </si>
  <si>
    <t>TWU 2018-20, 2021-23</t>
  </si>
  <si>
    <t>Jessica Haenni</t>
  </si>
  <si>
    <t>LET 2019-20, 2021-23</t>
  </si>
  <si>
    <t>Tanis Metcalfe</t>
  </si>
  <si>
    <t>ALB 2019-20, 2021-23</t>
  </si>
  <si>
    <t>Julia Vydrova</t>
  </si>
  <si>
    <t>Jan. 6, 2023</t>
  </si>
  <si>
    <t>Sveta Boykova</t>
  </si>
  <si>
    <t>Jan. 21, 2023</t>
  </si>
  <si>
    <t>Jan. 20, 2023</t>
  </si>
  <si>
    <t>Julia Tuchscherer</t>
  </si>
  <si>
    <t>UFV, Jan. 20/2023 vs. TRU</t>
  </si>
  <si>
    <t>Jan. 27, 2023</t>
  </si>
  <si>
    <t>Jan. 28, 2023</t>
  </si>
  <si>
    <t>MAN, Jan. 28/2023 vs. GMU</t>
  </si>
  <si>
    <t>Maddy Gobeil</t>
  </si>
  <si>
    <t>.941 (16-17)</t>
  </si>
  <si>
    <t>Lauren Barlett</t>
  </si>
  <si>
    <t xml:space="preserve"> 2022-23</t>
  </si>
  <si>
    <t>Location</t>
  </si>
  <si>
    <t>Canada West Women's Basketball Playoff Game Records</t>
  </si>
  <si>
    <t>Scoring (Top 15)</t>
  </si>
  <si>
    <t>Teresa Kleindienst Gabriele</t>
  </si>
  <si>
    <t>Asnate Fomina</t>
  </si>
  <si>
    <t>Lindsay DeGroot Sutherland</t>
  </si>
  <si>
    <t>Feb. 15, 2002</t>
  </si>
  <si>
    <t>Feb. 25, 2006</t>
  </si>
  <si>
    <t>Mar. 12, 2015</t>
  </si>
  <si>
    <t>Feb. 23, 2006</t>
  </si>
  <si>
    <t>Feb. 17, 2007</t>
  </si>
  <si>
    <t>Mar. 5, 2022</t>
  </si>
  <si>
    <t>Feb. 27, 2015</t>
  </si>
  <si>
    <t>Feb. 27, 2016</t>
  </si>
  <si>
    <t>Mar. 5, 2016</t>
  </si>
  <si>
    <t>Feb. 9, 2018</t>
  </si>
  <si>
    <t>Feb. 22, 2019</t>
  </si>
  <si>
    <t>vs. UNB</t>
  </si>
  <si>
    <t>Mar. 10, 1974</t>
  </si>
  <si>
    <t>Mar. 6, 2010</t>
  </si>
  <si>
    <t>Feb. 20, 2015</t>
  </si>
  <si>
    <t>Mar. 31, 2022</t>
  </si>
  <si>
    <t>at Quebec City, QC</t>
  </si>
  <si>
    <t>at Calgary, AB</t>
  </si>
  <si>
    <t>at Winnipeg, MB</t>
  </si>
  <si>
    <t>at Burnaby, BC</t>
  </si>
  <si>
    <t>vs. RYU</t>
  </si>
  <si>
    <t>at QUE</t>
  </si>
  <si>
    <t>FIELD GOALS (Top 15)</t>
  </si>
  <si>
    <t>Mar. 2, 2014</t>
  </si>
  <si>
    <t>Feb. 25, 2017</t>
  </si>
  <si>
    <t>Charlotte Kot</t>
  </si>
  <si>
    <t>Mar. 11, 2018</t>
  </si>
  <si>
    <t>Feb. 10, 2018</t>
  </si>
  <si>
    <t>Feb. 20, 2020</t>
  </si>
  <si>
    <t>Noelle Kilbreath</t>
  </si>
  <si>
    <t>Mar. 18, 2022</t>
  </si>
  <si>
    <t>at Saskatoon, SK</t>
  </si>
  <si>
    <t>vs. MCG</t>
  </si>
  <si>
    <t>Kaitlyn Brink</t>
  </si>
  <si>
    <t>Feb. 21, 2015</t>
  </si>
  <si>
    <t>Feb. 24, 2017</t>
  </si>
  <si>
    <t>Feb. 8, 2018</t>
  </si>
  <si>
    <t>Feb. 14, 2019</t>
  </si>
  <si>
    <t>Mar. 4, 2022</t>
  </si>
  <si>
    <t>Feb. 23, 2013</t>
  </si>
  <si>
    <t>Mar. 4, 2016</t>
  </si>
  <si>
    <t>Feb. 15, 2019</t>
  </si>
  <si>
    <t>Erin McIntosh</t>
  </si>
  <si>
    <t>Feb. 21, 2020</t>
  </si>
  <si>
    <t>Mar. 6, 2015</t>
  </si>
  <si>
    <t>Feb. 15, 2018</t>
  </si>
  <si>
    <t>Feb. 8, 2019</t>
  </si>
  <si>
    <t>Feb. 14, 2020</t>
  </si>
  <si>
    <t>Mar. 6, 2022</t>
  </si>
  <si>
    <t>FIELD GOAL ATTEMPTS (Top 15)</t>
  </si>
  <si>
    <t>at Vancouver, BC</t>
  </si>
  <si>
    <t>Riley Humbert</t>
  </si>
  <si>
    <t>Mar. 8, 2020</t>
  </si>
  <si>
    <t>Feb. 24, 2012</t>
  </si>
  <si>
    <t>Feb. 26, 2010</t>
  </si>
  <si>
    <t>Mar. 2, 2012</t>
  </si>
  <si>
    <t>Janine Guijt</t>
  </si>
  <si>
    <t>Feb. 21, 2014</t>
  </si>
  <si>
    <t>Nataliia Gavryliuk</t>
  </si>
  <si>
    <t>Feb. 28, 2014</t>
  </si>
  <si>
    <t>Feb. 23, 2017</t>
  </si>
  <si>
    <t>Feb. 16, 2018</t>
  </si>
  <si>
    <t>Feb. 17, 2018</t>
  </si>
  <si>
    <t>Mar. 19, 2022</t>
  </si>
  <si>
    <t>at Ottawa, ON</t>
  </si>
  <si>
    <t>THREE-POINT SHOTS MADE (Since 1986-87; Top 15)</t>
  </si>
  <si>
    <t>vs. BRO</t>
  </si>
  <si>
    <t>Mar. 13, 2010</t>
  </si>
  <si>
    <t>Mar. 9, 2012</t>
  </si>
  <si>
    <t>Mar. 3, 2018</t>
  </si>
  <si>
    <t>Mar. 5, 2010</t>
  </si>
  <si>
    <t>Maddie Rogers</t>
  </si>
  <si>
    <t>Mar. 4, 2017</t>
  </si>
  <si>
    <t>at Hamilton, ON</t>
  </si>
  <si>
    <t>THREE-POINT SHOT ATTEMPTS (Since 1986-87; Top 10)</t>
  </si>
  <si>
    <t>Feb. 24, 2011</t>
  </si>
  <si>
    <t>Mar. 7, 2014</t>
  </si>
  <si>
    <t>Mar. 17, 2016</t>
  </si>
  <si>
    <t>Liene Stalidzane</t>
  </si>
  <si>
    <t>Mar. 14, 2010</t>
  </si>
  <si>
    <t>Mar. 18, 2012</t>
  </si>
  <si>
    <t>Mar. 17, 2013</t>
  </si>
  <si>
    <t>at Fredericton, NB</t>
  </si>
  <si>
    <t>FREE THROWS MADE (Top 15)</t>
  </si>
  <si>
    <t>Feb. 22, 2008</t>
  </si>
  <si>
    <t>Nicole Karstein</t>
  </si>
  <si>
    <t>Feb. 17, 2017</t>
  </si>
  <si>
    <t>Mar. 2, 2018</t>
  </si>
  <si>
    <t>Mar. 1, 2013</t>
  </si>
  <si>
    <t>at OTT</t>
  </si>
  <si>
    <t>vs. OTT</t>
  </si>
  <si>
    <t>vs. ACA</t>
  </si>
  <si>
    <t>vs. WIND</t>
  </si>
  <si>
    <t>Alexandra Vieweg</t>
  </si>
  <si>
    <t>Feb. 17, 2006</t>
  </si>
  <si>
    <t>Michaela Nieuwenhuizen</t>
  </si>
  <si>
    <t>Mar. 10, 2018</t>
  </si>
  <si>
    <t>Feb. 13, 2009</t>
  </si>
  <si>
    <t>Mar. 7, 2008</t>
  </si>
  <si>
    <t>Apr. 2, 2022</t>
  </si>
  <si>
    <t>FREE THROW ATTEMPTS (Top 15)</t>
  </si>
  <si>
    <t>FIELD GOAL PERCENTAGE (Since 2009-10; Top 15)</t>
  </si>
  <si>
    <t>at Regina, SK</t>
  </si>
  <si>
    <t>.818 (9-11)</t>
  </si>
  <si>
    <t>.789 (15-19)</t>
  </si>
  <si>
    <t>.778 (14-18)</t>
  </si>
  <si>
    <t>.769 (10-13)</t>
  </si>
  <si>
    <t>.750 (9-12)</t>
  </si>
  <si>
    <t>.733 (11-15)</t>
  </si>
  <si>
    <t>.714 (10-14)</t>
  </si>
  <si>
    <t>.750 (6-8)</t>
  </si>
  <si>
    <t>.727 (8-11)</t>
  </si>
  <si>
    <t>.667 (8-12)</t>
  </si>
  <si>
    <t>.667 (6-9)</t>
  </si>
  <si>
    <t>.636 (7-11)</t>
  </si>
  <si>
    <t>.600 (6-10)</t>
  </si>
  <si>
    <t>.812 (13-16)</t>
  </si>
  <si>
    <t>vs. LAV</t>
  </si>
  <si>
    <t>vs. MEM</t>
  </si>
  <si>
    <t>at SFU</t>
  </si>
  <si>
    <t>vs. STM</t>
  </si>
  <si>
    <t>FREE THROW PERCENTAGE (Since 2009-10; Top 5)</t>
  </si>
  <si>
    <t>THREE-POINT FIELD GOAL PERCENTAGE (Since 2009-10; Top 15)</t>
  </si>
  <si>
    <t>Mar. 16, 2013</t>
  </si>
  <si>
    <t>Mar. 8, 2014</t>
  </si>
  <si>
    <t>at Edmonton, AB</t>
  </si>
  <si>
    <t>Emma van Bruinessen</t>
  </si>
  <si>
    <t>Mar. 19, 2016</t>
  </si>
  <si>
    <t>Mar. 11, 2011</t>
  </si>
  <si>
    <t>Feb. 21, 2013</t>
  </si>
  <si>
    <t>Feb. 9, 2019</t>
  </si>
  <si>
    <t>Feb. 25, 2011</t>
  </si>
  <si>
    <t>Feb. 28, 2016</t>
  </si>
  <si>
    <t>Brianna Ghali</t>
  </si>
  <si>
    <t>Mar. 8, 2008</t>
  </si>
  <si>
    <t>Feb. 27, 2014</t>
  </si>
  <si>
    <t>Saskia van Ginhoven</t>
  </si>
  <si>
    <t>Mar. 13, 2015</t>
  </si>
  <si>
    <t>Keziah Brothers</t>
  </si>
  <si>
    <t>at LAV</t>
  </si>
  <si>
    <t>Feb. 26, 2016</t>
  </si>
  <si>
    <t>DEFENSIVE REBOUNDS (Top 15)</t>
  </si>
  <si>
    <t>Mar. 1, 2008</t>
  </si>
  <si>
    <t>Feb. 21, 2019</t>
  </si>
  <si>
    <t>Sarah Semeniuk</t>
  </si>
  <si>
    <t>Feb. 26, 2011</t>
  </si>
  <si>
    <t>Megan Vande Kraats</t>
  </si>
  <si>
    <t>Mar. 14, 2014</t>
  </si>
  <si>
    <t>at Windsor, ON</t>
  </si>
  <si>
    <t>Mar. 20, 2016</t>
  </si>
  <si>
    <t>BLOCKS (Since 1996-97; Top 15)</t>
  </si>
  <si>
    <t>Carmen Lapthorne</t>
  </si>
  <si>
    <t>Danielle Schmidt</t>
  </si>
  <si>
    <t>Mar. 7, 2015</t>
  </si>
  <si>
    <t>Jordan Verhoeff</t>
  </si>
  <si>
    <t>Feb. 14, 2009</t>
  </si>
  <si>
    <t>Mar. 5, 2011</t>
  </si>
  <si>
    <t>Mar. 19, 2011</t>
  </si>
  <si>
    <t>Feb. 23, 2012</t>
  </si>
  <si>
    <t>Feb. 22, 2013</t>
  </si>
  <si>
    <t>Krysten Lindquist</t>
  </si>
  <si>
    <t>STEALS (Since 1995-96; Top 15)</t>
  </si>
  <si>
    <t>Mar. 4, 2011</t>
  </si>
  <si>
    <t>Madi Docherty</t>
  </si>
  <si>
    <t>Mar. 7, 2009</t>
  </si>
  <si>
    <t>Mar. 12, 2010</t>
  </si>
  <si>
    <t>Mar. 14, 2015</t>
  </si>
  <si>
    <t>Mar. 9, 2019</t>
  </si>
  <si>
    <t>at Toronto, ON</t>
  </si>
  <si>
    <t>ASSISTS (Since 1986-87; Top 15)</t>
  </si>
  <si>
    <t>vs. CBU</t>
  </si>
  <si>
    <t>vs. MCM</t>
  </si>
  <si>
    <t>53 (0)</t>
  </si>
  <si>
    <t>52 (0)</t>
  </si>
  <si>
    <t>Julia Marshall</t>
  </si>
  <si>
    <t>50 (0)</t>
  </si>
  <si>
    <t>Briana Carlyon</t>
  </si>
  <si>
    <t>48 (0)</t>
  </si>
  <si>
    <t>Sarah Buckingham</t>
  </si>
  <si>
    <t>47 (2)</t>
  </si>
  <si>
    <t>Emily Holmes</t>
  </si>
  <si>
    <t>47 (0)</t>
  </si>
  <si>
    <t>Lauren Earl</t>
  </si>
  <si>
    <t>44 (2)</t>
  </si>
  <si>
    <t>44 (1)</t>
  </si>
  <si>
    <t>MINUTES PLAYED (Since 2012-13; Top 15)</t>
  </si>
  <si>
    <t>Round</t>
  </si>
  <si>
    <t>vs. STFX</t>
  </si>
  <si>
    <t>Mikah Reed</t>
  </si>
  <si>
    <t>Feb. 4, 2023</t>
  </si>
  <si>
    <t>Feb. 3, 2023</t>
  </si>
  <si>
    <t>CHAMP at LAV</t>
  </si>
  <si>
    <t>Round 2</t>
  </si>
  <si>
    <t>Round 1</t>
  </si>
  <si>
    <t>Play-In</t>
  </si>
  <si>
    <t>Division Final</t>
  </si>
  <si>
    <t>CHAMP at CARL/OTT</t>
  </si>
  <si>
    <t>QF at MRU</t>
  </si>
  <si>
    <t>Round 1 at CGY</t>
  </si>
  <si>
    <t>QF</t>
  </si>
  <si>
    <t>SF</t>
  </si>
  <si>
    <t>CWF</t>
  </si>
  <si>
    <t>Round 2 at MRU</t>
  </si>
  <si>
    <t>Final Four SF</t>
  </si>
  <si>
    <t>CHAMP at MCM</t>
  </si>
  <si>
    <t>Final Four at ALB</t>
  </si>
  <si>
    <t>vs. Laurier</t>
  </si>
  <si>
    <t>Mar. 8, 2003</t>
  </si>
  <si>
    <t>Feb. 16, 2007</t>
  </si>
  <si>
    <t>Feb. 18, 2005</t>
  </si>
  <si>
    <t>CHAMP at UNB</t>
  </si>
  <si>
    <t>CHAMP at REG</t>
  </si>
  <si>
    <t>CHAMP at SSK</t>
  </si>
  <si>
    <t>Final Four</t>
  </si>
  <si>
    <t>Division Semifinal</t>
  </si>
  <si>
    <t>Final Four at SFU</t>
  </si>
  <si>
    <t>Semifinal</t>
  </si>
  <si>
    <t>CIS Regional</t>
  </si>
  <si>
    <t>Final Four at SSK</t>
  </si>
  <si>
    <t>at Saskatchewan, SK</t>
  </si>
  <si>
    <t>CHAMP at WIND</t>
  </si>
  <si>
    <t>CHAMP at CGY</t>
  </si>
  <si>
    <t>Final Four at REG</t>
  </si>
  <si>
    <t>Final Four at CGY</t>
  </si>
  <si>
    <t>Final Four at UBC</t>
  </si>
  <si>
    <t>CW Bronze Medal</t>
  </si>
  <si>
    <t>CHAMP at RYU</t>
  </si>
  <si>
    <t>CHAMP at QUE</t>
  </si>
  <si>
    <t>at Kingston, ON</t>
  </si>
  <si>
    <t>Feb. 11, 2023</t>
  </si>
  <si>
    <t>AST/GP</t>
  </si>
  <si>
    <t>Feb. 17, 2023</t>
  </si>
  <si>
    <t>at Calgary, AB at CGY</t>
  </si>
  <si>
    <t>Feb. 18, 2023</t>
  </si>
  <si>
    <t>at Saskatoon, SK at SSK</t>
  </si>
  <si>
    <t>Mya Proctor</t>
  </si>
  <si>
    <t>Raizel Guinto</t>
  </si>
  <si>
    <t>REG 2021-23</t>
  </si>
  <si>
    <t>Feb. 25, 2023</t>
  </si>
  <si>
    <t>Mar. 4, 2023</t>
  </si>
  <si>
    <t>Canada West Final</t>
  </si>
  <si>
    <t>Pollyanna Storie</t>
  </si>
  <si>
    <t>at CBU</t>
  </si>
  <si>
    <t>Mar. 10, 2023</t>
  </si>
  <si>
    <t>CHAMP at CBU</t>
  </si>
  <si>
    <t>at Sydney, NS</t>
  </si>
  <si>
    <t>Mar. 12, 2023</t>
  </si>
  <si>
    <t>UBCO 2019-20, 2021-24</t>
  </si>
  <si>
    <t>ALB 2017-20, 2022-24</t>
  </si>
  <si>
    <t>ALB 2019-20, 2021-24</t>
  </si>
  <si>
    <t>UBC 2018-20, MRU 2021-24</t>
  </si>
  <si>
    <t>Harriette Mackenzie</t>
  </si>
  <si>
    <t>Dec. 2, 2023</t>
  </si>
  <si>
    <t>Jan. 5, 2024</t>
  </si>
  <si>
    <t>Amelie Collin</t>
  </si>
  <si>
    <t>Jan. 14, 2024</t>
  </si>
  <si>
    <t>Jan. 12, 2024</t>
  </si>
  <si>
    <t>Jan. 20, 2024</t>
  </si>
  <si>
    <t>Mona Berlitz</t>
  </si>
  <si>
    <t>Jan. 27, 2024</t>
  </si>
  <si>
    <t>Jan. 26, 2024</t>
  </si>
  <si>
    <t>2023-24</t>
  </si>
  <si>
    <t>Feb. 2, 2024</t>
  </si>
  <si>
    <t>Raia Guinto</t>
  </si>
  <si>
    <t>Feb. 1, 2024</t>
  </si>
  <si>
    <t>Lauren Foullong</t>
  </si>
  <si>
    <t>Feb. 9, 2024</t>
  </si>
  <si>
    <t>Feb. 10, 2024</t>
  </si>
  <si>
    <t>UBCO, Feb. 10/2024 at MAN</t>
  </si>
  <si>
    <t>Courtney Primeau</t>
  </si>
  <si>
    <t>75-124</t>
  </si>
  <si>
    <t>56-63</t>
  </si>
  <si>
    <t>Louise Rouse</t>
  </si>
  <si>
    <t>Jayden Gill</t>
  </si>
  <si>
    <t>TWU 2019-20, 2021-24</t>
  </si>
  <si>
    <t>MAN 2019-20, 2021-24</t>
  </si>
  <si>
    <t>Piper Ingalls</t>
  </si>
  <si>
    <t>Reetta Tulkki</t>
  </si>
  <si>
    <t>BDN 2021-24</t>
  </si>
  <si>
    <t>Abigail Becker</t>
  </si>
  <si>
    <t>Anna Kernaghan</t>
  </si>
  <si>
    <t>Olivia Weekes</t>
  </si>
  <si>
    <t>UBC 2021-24</t>
  </si>
  <si>
    <t>Feb. 24, 2024</t>
  </si>
  <si>
    <t>Feb. 22, 2024</t>
  </si>
  <si>
    <t>at Abbotsford, BC at UFV</t>
  </si>
  <si>
    <t>.700 (7-10)</t>
  </si>
  <si>
    <t>Feb. 21, 2024</t>
  </si>
  <si>
    <t>Mimi Sigue</t>
  </si>
  <si>
    <t>Tea DeMong</t>
  </si>
  <si>
    <t>OFFENSIVE REBOUNDS (Top 15)</t>
  </si>
  <si>
    <t>Gage Grassick</t>
  </si>
  <si>
    <t>Final</t>
  </si>
  <si>
    <t>Feb. 25, 2024</t>
  </si>
  <si>
    <t>vs. CARL</t>
  </si>
  <si>
    <t>Mar. 10, 2024</t>
  </si>
  <si>
    <t>CHAMP at ALB</t>
  </si>
  <si>
    <t>Mar. 9, 2024</t>
  </si>
  <si>
    <t>Mar. 8, 2024</t>
  </si>
  <si>
    <t>.867 (13-15)</t>
  </si>
  <si>
    <t>Nov. 3, 2024</t>
  </si>
  <si>
    <t>UFV 2019-20, 2021-25</t>
  </si>
  <si>
    <t>UNBC 2021-25</t>
  </si>
  <si>
    <t>UBCO 2019-20, 2021-25</t>
  </si>
  <si>
    <t>Nov. 8, 2024</t>
  </si>
  <si>
    <t>SSK, Nov. 8/2024 vs. MAN</t>
  </si>
  <si>
    <t>Nov. 15, 2024</t>
  </si>
  <si>
    <t>Nov. 22, 2024</t>
  </si>
  <si>
    <t>Logan Reider</t>
  </si>
  <si>
    <t>Nov. 30, 2024</t>
  </si>
  <si>
    <t>.786 (11-14)</t>
  </si>
  <si>
    <t>Amaya McLeod</t>
  </si>
  <si>
    <t>Nov. 29, 2024</t>
  </si>
  <si>
    <t>Shemaiah Abatayo</t>
  </si>
  <si>
    <t>MRU 2018-20, 2021-25</t>
  </si>
  <si>
    <t>UBCO 2021-25</t>
  </si>
  <si>
    <t>WPG 2019-20, 2021-25</t>
  </si>
  <si>
    <t>Annacy Palmer</t>
  </si>
  <si>
    <t>CGY 2021-23, ALB 2024-25</t>
  </si>
  <si>
    <t>Hayley Lalor</t>
  </si>
  <si>
    <t>SSK 2021-25</t>
  </si>
  <si>
    <t>GMU 2018-20, 2021-23, MRU 2024-25</t>
  </si>
  <si>
    <t>ALB 2019-20, 2021-25</t>
  </si>
  <si>
    <t>2024-25</t>
  </si>
  <si>
    <t>Amélie Collin</t>
  </si>
  <si>
    <t>Feb. 1, 2025</t>
  </si>
  <si>
    <t>Feb. 1 2025</t>
  </si>
  <si>
    <t>Jan. 31, 2025</t>
  </si>
  <si>
    <t>Cara Misskey</t>
  </si>
  <si>
    <t>Feb. 7, 2025</t>
  </si>
  <si>
    <t>Feb. 8, 2025</t>
  </si>
  <si>
    <t>Feb. 14, 2025</t>
  </si>
  <si>
    <t>Feb. 15, 2025</t>
  </si>
  <si>
    <t>Feb. 22, 2025</t>
  </si>
  <si>
    <t>Lilia Skumatova</t>
  </si>
  <si>
    <t>MRU 2018-20, 2021-23, 2024-25</t>
  </si>
  <si>
    <t>Tana Pankratz</t>
  </si>
  <si>
    <t>VIC 2019-20, 2021-25</t>
  </si>
  <si>
    <t>Cerys Merton</t>
  </si>
  <si>
    <t>Esther Allison</t>
  </si>
  <si>
    <t>Mar. 1, 2025</t>
  </si>
  <si>
    <t>Mar. 8, 2025</t>
  </si>
  <si>
    <t>CW Championship</t>
  </si>
  <si>
    <t>Feb. 21, 2025</t>
  </si>
  <si>
    <t>Mar. 16, 2025</t>
  </si>
  <si>
    <t>CHAMP at UBC</t>
  </si>
  <si>
    <t>Mar. 13, 2025</t>
  </si>
  <si>
    <t>BDN 2019-20, 2021-26</t>
  </si>
  <si>
    <t>CGY 2021-26</t>
  </si>
  <si>
    <t>SSK 2022-26</t>
  </si>
  <si>
    <t>SSK 2021-26</t>
  </si>
  <si>
    <t>VIC 2021-26</t>
  </si>
  <si>
    <t>UBC 2021-26</t>
  </si>
  <si>
    <t>Pre25-26</t>
  </si>
  <si>
    <t>2025-26</t>
  </si>
  <si>
    <t>(through 2025-26)</t>
  </si>
  <si>
    <t>REG 2021-26</t>
  </si>
  <si>
    <t>.750 (6-8) recorded 17 times from 2009-2025</t>
  </si>
  <si>
    <t>.750 (6-8) recorded 2 times in 2025-2026</t>
  </si>
  <si>
    <t>.923 (12-13) recorded 11 times from 2009-2025</t>
  </si>
  <si>
    <t>7 three point shots made recorded 35 times from 1986-2025</t>
  </si>
  <si>
    <t>Sydney Vollrath</t>
  </si>
  <si>
    <t>Dec. 5, 2025</t>
  </si>
  <si>
    <t>UBCO 2019-20, 2021-24, UBC 2025-26</t>
  </si>
  <si>
    <t>UFV 2021-26</t>
  </si>
  <si>
    <t>UBC 2022-26</t>
  </si>
  <si>
    <t>7 three point shots made recorded 3 times in 2025-26</t>
  </si>
  <si>
    <t>Unity Obasuyi</t>
  </si>
  <si>
    <t>Jan. 9, 2026</t>
  </si>
  <si>
    <t>Jayna Maytwayashing</t>
  </si>
  <si>
    <t>Makena Anderson</t>
  </si>
  <si>
    <t>Jan. 24, 2026</t>
  </si>
  <si>
    <t>Samantha Hickey</t>
  </si>
  <si>
    <t>.923 (12-13) recorded 1 time in 2025-2026</t>
  </si>
  <si>
    <t>Hailey Merrigan</t>
  </si>
  <si>
    <t>Feb. 6, 2026</t>
  </si>
  <si>
    <t>Feb. 7, 2026</t>
  </si>
  <si>
    <t>Kiana Kaczur</t>
  </si>
  <si>
    <t>37-41</t>
  </si>
  <si>
    <t>FT/GP</t>
  </si>
  <si>
    <t>Aurora Cabrera</t>
  </si>
  <si>
    <t>CGY 2021-23, ALB 2024-26</t>
  </si>
  <si>
    <t>GMU 2023-26</t>
  </si>
  <si>
    <t>WPG 2022-26</t>
  </si>
  <si>
    <t>Michelle Wilson</t>
  </si>
  <si>
    <t>Kourtney Oss</t>
  </si>
  <si>
    <t>CGY 2023-26</t>
  </si>
  <si>
    <t>LET 1997-99, CGY 2001-02</t>
  </si>
  <si>
    <t>Morgan Harris</t>
  </si>
  <si>
    <t>Feb. 14, 2026</t>
  </si>
  <si>
    <t>Feb. 15, 2026</t>
  </si>
  <si>
    <t>at Vancouver, BC at UBC</t>
  </si>
  <si>
    <t>Feb. 13, 2026</t>
  </si>
  <si>
    <t>Feb. 20, 2026</t>
  </si>
  <si>
    <t>Izzi Fust</t>
  </si>
  <si>
    <t>Ella Murphy Wiebe</t>
  </si>
  <si>
    <t>Mar. 7, 2026</t>
  </si>
  <si>
    <t>Mar. 8, 2026</t>
  </si>
  <si>
    <t>Mar. 5, 2026</t>
  </si>
  <si>
    <t>4 blocks recorded 31 times from 1986-2025; 2 times in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</si>
</sst>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"/>
    <numFmt numFmtId="165" formatCode="0.0000"/>
    <numFmt numFmtId="166" formatCode=".0000"/>
    <numFmt numFmtId="167" formatCode="0.0"/>
    <numFmt numFmtId="168" formatCode=".000"/>
    <numFmt numFmtId="169" formatCode="mm/dd/yy"/>
    <numFmt numFmtId="170" formatCode=".00000"/>
  </numFmts>
  <fonts count="2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i/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20"/>
      <color indexed="8"/>
      <name val="Calibri"/>
      <family val="2"/>
      <scheme val="minor"/>
    </font>
    <font>
      <i/>
      <sz val="10"/>
      <color indexed="8"/>
      <name val="Calibri"/>
      <family val="2"/>
      <scheme val="minor"/>
    </font>
    <font>
      <b/>
      <i/>
      <sz val="10"/>
      <color indexed="8"/>
      <name val="Calibri"/>
      <family val="2"/>
      <scheme val="minor"/>
    </font>
    <font>
      <i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9.5"/>
      <name val="Calibri"/>
      <family val="2"/>
      <scheme val="minor"/>
    </font>
    <font>
      <b/>
      <sz val="9.5"/>
      <color indexed="8"/>
      <name val="Calibri"/>
      <family val="2"/>
      <scheme val="minor"/>
    </font>
    <font>
      <b/>
      <sz val="9.5"/>
      <name val="Calibri"/>
      <family val="2"/>
      <scheme val="minor"/>
    </font>
    <font>
      <sz val="9.5"/>
      <color indexed="8"/>
      <name val="Calibri"/>
      <family val="2"/>
      <scheme val="minor"/>
    </font>
    <font>
      <i/>
      <sz val="9.5"/>
      <color indexed="8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 vertical="top"/>
    </xf>
    <xf numFmtId="0" fontId="15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0" fontId="9" fillId="0" borderId="0" xfId="0" applyFont="1"/>
    <xf numFmtId="0" fontId="15" fillId="0" borderId="0" xfId="0" applyFont="1"/>
    <xf numFmtId="0" fontId="15" fillId="0" borderId="0" xfId="0" applyFont="1" applyAlignment="1">
      <alignment horizontal="right" vertical="top"/>
    </xf>
    <xf numFmtId="0" fontId="11" fillId="0" borderId="0" xfId="0" applyFont="1" applyAlignment="1">
      <alignment vertical="top"/>
    </xf>
    <xf numFmtId="0" fontId="15" fillId="0" borderId="0" xfId="0" applyFont="1" applyAlignment="1">
      <alignment horizontal="center" vertical="top"/>
    </xf>
    <xf numFmtId="0" fontId="9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4" fillId="0" borderId="0" xfId="0" applyFont="1" applyAlignment="1">
      <alignment horizontal="center" vertical="top"/>
    </xf>
    <xf numFmtId="0" fontId="15" fillId="2" borderId="0" xfId="0" applyFont="1" applyFill="1" applyAlignment="1">
      <alignment horizontal="center"/>
    </xf>
    <xf numFmtId="2" fontId="14" fillId="0" borderId="0" xfId="0" applyNumberFormat="1" applyFont="1" applyAlignment="1">
      <alignment horizontal="center"/>
    </xf>
    <xf numFmtId="0" fontId="16" fillId="0" borderId="0" xfId="0" applyFont="1" applyAlignment="1">
      <alignment horizontal="center" vertical="top" wrapText="1"/>
    </xf>
    <xf numFmtId="0" fontId="15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3" fillId="0" borderId="0" xfId="0" applyFont="1"/>
    <xf numFmtId="49" fontId="9" fillId="0" borderId="0" xfId="0" applyNumberFormat="1" applyFont="1"/>
    <xf numFmtId="169" fontId="9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right"/>
    </xf>
    <xf numFmtId="0" fontId="14" fillId="0" borderId="0" xfId="0" applyFont="1" applyAlignment="1">
      <alignment horizontal="center"/>
    </xf>
    <xf numFmtId="168" fontId="9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top"/>
    </xf>
    <xf numFmtId="0" fontId="5" fillId="0" borderId="0" xfId="0" applyFont="1"/>
    <xf numFmtId="0" fontId="6" fillId="0" borderId="0" xfId="0" applyFont="1"/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top"/>
    </xf>
    <xf numFmtId="49" fontId="14" fillId="0" borderId="0" xfId="0" applyNumberFormat="1" applyFont="1" applyAlignment="1">
      <alignment horizontal="left" vertical="top"/>
    </xf>
    <xf numFmtId="49" fontId="14" fillId="0" borderId="0" xfId="0" applyNumberFormat="1" applyFont="1" applyAlignment="1">
      <alignment horizontal="center" vertical="top"/>
    </xf>
    <xf numFmtId="166" fontId="9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left"/>
    </xf>
    <xf numFmtId="12" fontId="2" fillId="0" borderId="0" xfId="0" applyNumberFormat="1" applyFont="1"/>
    <xf numFmtId="12" fontId="0" fillId="0" borderId="0" xfId="0" applyNumberFormat="1"/>
    <xf numFmtId="2" fontId="14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164" fontId="16" fillId="2" borderId="0" xfId="0" applyNumberFormat="1" applyFont="1" applyFill="1" applyAlignment="1">
      <alignment horizontal="center"/>
    </xf>
    <xf numFmtId="164" fontId="14" fillId="0" borderId="0" xfId="0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9" fillId="0" borderId="0" xfId="0" applyFont="1" applyAlignment="1">
      <alignment horizontal="center" vertical="top"/>
    </xf>
    <xf numFmtId="0" fontId="20" fillId="0" borderId="0" xfId="0" applyFont="1" applyAlignment="1">
      <alignment horizontal="left" vertical="top"/>
    </xf>
    <xf numFmtId="49" fontId="17" fillId="0" borderId="0" xfId="0" applyNumberFormat="1" applyFont="1" applyAlignment="1">
      <alignment horizontal="left"/>
    </xf>
    <xf numFmtId="0" fontId="17" fillId="0" borderId="0" xfId="0" applyFont="1"/>
    <xf numFmtId="0" fontId="19" fillId="0" borderId="0" xfId="0" applyFont="1"/>
    <xf numFmtId="1" fontId="17" fillId="0" borderId="0" xfId="0" applyNumberFormat="1" applyFont="1" applyAlignment="1">
      <alignment horizontal="left" vertical="top"/>
    </xf>
    <xf numFmtId="0" fontId="17" fillId="0" borderId="0" xfId="0" applyFont="1" applyAlignment="1">
      <alignment horizontal="left"/>
    </xf>
    <xf numFmtId="0" fontId="21" fillId="0" borderId="0" xfId="0" applyFont="1" applyAlignment="1">
      <alignment horizontal="left" vertical="top"/>
    </xf>
    <xf numFmtId="164" fontId="17" fillId="0" borderId="0" xfId="0" applyNumberFormat="1" applyFont="1" applyAlignment="1">
      <alignment horizontal="left" vertical="top"/>
    </xf>
    <xf numFmtId="0" fontId="17" fillId="0" borderId="0" xfId="0" applyFont="1" applyAlignment="1">
      <alignment horizontal="right" vertical="top"/>
    </xf>
    <xf numFmtId="0" fontId="19" fillId="0" borderId="0" xfId="0" applyFont="1" applyAlignment="1">
      <alignment horizontal="right" vertical="top"/>
    </xf>
    <xf numFmtId="2" fontId="17" fillId="0" borderId="0" xfId="0" applyNumberFormat="1" applyFont="1" applyAlignment="1">
      <alignment horizontal="left"/>
    </xf>
    <xf numFmtId="49" fontId="17" fillId="0" borderId="0" xfId="0" applyNumberFormat="1" applyFont="1" applyAlignment="1">
      <alignment horizontal="left" vertical="top"/>
    </xf>
    <xf numFmtId="166" fontId="17" fillId="0" borderId="0" xfId="0" applyNumberFormat="1" applyFont="1" applyAlignment="1">
      <alignment horizontal="left" vertical="top"/>
    </xf>
    <xf numFmtId="0" fontId="18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17" fillId="0" borderId="0" xfId="0" applyFont="1" applyAlignment="1">
      <alignment horizontal="left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center" vertical="top"/>
    </xf>
    <xf numFmtId="2" fontId="17" fillId="0" borderId="0" xfId="0" applyNumberFormat="1" applyFont="1" applyAlignment="1">
      <alignment horizontal="left" vertical="top"/>
    </xf>
    <xf numFmtId="0" fontId="17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170" fontId="17" fillId="0" borderId="0" xfId="0" applyNumberFormat="1" applyFont="1" applyAlignment="1">
      <alignment horizontal="left" vertical="top"/>
    </xf>
    <xf numFmtId="170" fontId="17" fillId="0" borderId="0" xfId="0" applyNumberFormat="1" applyFont="1" applyAlignment="1">
      <alignment horizontal="left" vertical="top" wrapText="1"/>
    </xf>
    <xf numFmtId="166" fontId="17" fillId="0" borderId="0" xfId="0" applyNumberFormat="1" applyFont="1" applyAlignment="1">
      <alignment horizontal="left" vertical="top" wrapText="1"/>
    </xf>
    <xf numFmtId="1" fontId="19" fillId="0" borderId="0" xfId="0" applyNumberFormat="1" applyFont="1" applyAlignment="1">
      <alignment horizontal="left" vertical="top"/>
    </xf>
    <xf numFmtId="165" fontId="17" fillId="0" borderId="0" xfId="0" applyNumberFormat="1" applyFont="1" applyAlignment="1">
      <alignment horizontal="left" vertical="top"/>
    </xf>
    <xf numFmtId="0" fontId="20" fillId="0" borderId="0" xfId="0" applyFont="1"/>
    <xf numFmtId="0" fontId="21" fillId="0" borderId="0" xfId="0" applyFont="1" applyAlignment="1">
      <alignment vertical="top"/>
    </xf>
    <xf numFmtId="0" fontId="19" fillId="0" borderId="0" xfId="0" applyFont="1" applyAlignment="1">
      <alignment horizontal="left"/>
    </xf>
    <xf numFmtId="164" fontId="9" fillId="0" borderId="0" xfId="0" applyNumberFormat="1" applyFont="1" applyAlignment="1">
      <alignment horizontal="center"/>
    </xf>
    <xf numFmtId="0" fontId="2" fillId="0" borderId="0" xfId="0" applyFont="1"/>
    <xf numFmtId="167" fontId="9" fillId="0" borderId="0" xfId="0" applyNumberFormat="1" applyFont="1" applyAlignment="1">
      <alignment horizontal="center"/>
    </xf>
    <xf numFmtId="0" fontId="1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16" fillId="2" borderId="0" xfId="0" applyFont="1" applyFill="1" applyAlignment="1">
      <alignment horizontal="center"/>
    </xf>
    <xf numFmtId="0" fontId="15" fillId="3" borderId="0" xfId="0" applyFont="1" applyFill="1" applyAlignment="1">
      <alignment horizontal="center"/>
    </xf>
    <xf numFmtId="0" fontId="19" fillId="3" borderId="0" xfId="0" applyFont="1" applyFill="1" applyAlignment="1">
      <alignment horizontal="left"/>
    </xf>
    <xf numFmtId="0" fontId="19" fillId="0" borderId="0" xfId="0" applyFont="1" applyAlignment="1">
      <alignment horizontal="center"/>
    </xf>
    <xf numFmtId="0" fontId="0" fillId="0" borderId="0" xfId="0" applyAlignment="1">
      <alignment horizontal="right"/>
    </xf>
    <xf numFmtId="167" fontId="14" fillId="0" borderId="0" xfId="0" applyNumberFormat="1" applyFont="1" applyAlignment="1">
      <alignment horizontal="center" vertical="top"/>
    </xf>
    <xf numFmtId="164" fontId="19" fillId="3" borderId="0" xfId="0" applyNumberFormat="1" applyFont="1" applyFill="1" applyAlignment="1">
      <alignment horizontal="left" vertical="top"/>
    </xf>
    <xf numFmtId="0" fontId="15" fillId="2" borderId="0" xfId="0" applyFont="1" applyFill="1" applyAlignment="1">
      <alignment horizontal="left" vertical="top"/>
    </xf>
    <xf numFmtId="0" fontId="15" fillId="3" borderId="0" xfId="0" applyFont="1" applyFill="1" applyAlignment="1">
      <alignment horizontal="left" vertical="top"/>
    </xf>
    <xf numFmtId="167" fontId="16" fillId="0" borderId="0" xfId="0" applyNumberFormat="1" applyFont="1" applyAlignment="1">
      <alignment horizontal="center" vertical="top"/>
    </xf>
    <xf numFmtId="0" fontId="22" fillId="0" borderId="0" xfId="0" applyFont="1" applyAlignment="1">
      <alignment horizontal="left"/>
    </xf>
    <xf numFmtId="0" fontId="15" fillId="3" borderId="0" xfId="0" applyFont="1" applyFill="1" applyAlignment="1">
      <alignment horizontal="center" vertical="top"/>
    </xf>
    <xf numFmtId="0" fontId="16" fillId="3" borderId="0" xfId="0" applyFont="1" applyFill="1" applyAlignment="1">
      <alignment horizontal="center"/>
    </xf>
    <xf numFmtId="167" fontId="15" fillId="0" borderId="0" xfId="0" applyNumberFormat="1" applyFont="1" applyAlignment="1">
      <alignment horizontal="center"/>
    </xf>
    <xf numFmtId="168" fontId="15" fillId="3" borderId="0" xfId="0" applyNumberFormat="1" applyFont="1" applyFill="1" applyAlignment="1">
      <alignment horizontal="center"/>
    </xf>
    <xf numFmtId="164" fontId="16" fillId="3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8"/>
  <sheetViews>
    <sheetView workbookViewId="0">
      <selection activeCell="A8" sqref="A8"/>
    </sheetView>
  </sheetViews>
  <sheetFormatPr defaultColWidth="9.140625" defaultRowHeight="12.95" customHeight="1" x14ac:dyDescent="0.2"/>
  <cols>
    <col min="1" max="1" width="3" style="1" bestFit="1" customWidth="1"/>
    <col min="2" max="2" width="8.7109375" style="1" customWidth="1"/>
    <col min="3" max="3" width="28.7109375" style="1" customWidth="1"/>
    <col min="4" max="5" width="6.7109375" style="1" customWidth="1"/>
    <col min="6" max="6" width="16.7109375" style="1" customWidth="1"/>
    <col min="7" max="16384" width="9.140625" style="1"/>
  </cols>
  <sheetData>
    <row r="1" spans="1:10" ht="26.25" customHeight="1" x14ac:dyDescent="0.2">
      <c r="A1" s="2" t="s">
        <v>429</v>
      </c>
      <c r="D1" s="2"/>
      <c r="E1" s="2"/>
    </row>
    <row r="3" spans="1:10" ht="12.95" customHeight="1" x14ac:dyDescent="0.2">
      <c r="C3" s="12" t="s">
        <v>41</v>
      </c>
      <c r="D3" s="12"/>
      <c r="E3" s="12"/>
    </row>
    <row r="4" spans="1:10" ht="12.95" customHeight="1" x14ac:dyDescent="0.2">
      <c r="C4" s="3"/>
      <c r="D4" s="3"/>
      <c r="E4" s="3"/>
    </row>
    <row r="5" spans="1:10" ht="12.95" customHeight="1" x14ac:dyDescent="0.2">
      <c r="C5" s="4" t="s">
        <v>1513</v>
      </c>
      <c r="D5" s="4"/>
      <c r="E5" s="4"/>
    </row>
    <row r="6" spans="1:10" ht="12.95" customHeight="1" x14ac:dyDescent="0.2">
      <c r="C6" s="3"/>
      <c r="D6" s="3"/>
      <c r="E6" s="3"/>
    </row>
    <row r="7" spans="1:10" ht="12.95" customHeight="1" x14ac:dyDescent="0.2">
      <c r="A7" s="50"/>
      <c r="B7" s="51" t="s">
        <v>141</v>
      </c>
      <c r="C7" s="52" t="s">
        <v>288</v>
      </c>
      <c r="D7" s="52" t="s">
        <v>171</v>
      </c>
      <c r="E7" s="53"/>
      <c r="F7" s="50"/>
      <c r="G7" s="54" t="s">
        <v>1511</v>
      </c>
      <c r="H7" s="54" t="s">
        <v>1512</v>
      </c>
      <c r="I7" s="50"/>
      <c r="J7" s="50"/>
    </row>
    <row r="8" spans="1:10" ht="12.95" customHeight="1" x14ac:dyDescent="0.2">
      <c r="A8" s="14">
        <f>_xlfn.RANK.EQ(B8,$B$8:$B$59)</f>
        <v>1</v>
      </c>
      <c r="B8" s="56">
        <v>1999</v>
      </c>
      <c r="C8" s="57" t="s">
        <v>43</v>
      </c>
      <c r="D8" s="50" t="s">
        <v>319</v>
      </c>
      <c r="E8" s="57"/>
      <c r="F8" s="50"/>
      <c r="G8" s="50"/>
      <c r="H8" s="50"/>
      <c r="I8" s="50"/>
      <c r="J8" s="50"/>
    </row>
    <row r="9" spans="1:10" ht="12.95" customHeight="1" x14ac:dyDescent="0.2">
      <c r="A9" s="14">
        <f t="shared" ref="A9:A57" si="0">_xlfn.RANK.EQ(B9,$B$8:$B$59)</f>
        <v>2</v>
      </c>
      <c r="B9" s="56">
        <v>1958</v>
      </c>
      <c r="C9" s="57" t="s">
        <v>44</v>
      </c>
      <c r="D9" s="50" t="s">
        <v>366</v>
      </c>
      <c r="E9" s="57"/>
      <c r="F9" s="50"/>
      <c r="G9" s="50"/>
      <c r="H9" s="50"/>
      <c r="I9" s="50"/>
      <c r="J9" s="50"/>
    </row>
    <row r="10" spans="1:10" ht="12.95" customHeight="1" x14ac:dyDescent="0.2">
      <c r="A10" s="14">
        <f t="shared" si="0"/>
        <v>3</v>
      </c>
      <c r="B10" s="56">
        <v>1758</v>
      </c>
      <c r="C10" s="57" t="s">
        <v>45</v>
      </c>
      <c r="D10" s="50" t="s">
        <v>402</v>
      </c>
      <c r="E10" s="57"/>
      <c r="F10" s="50"/>
      <c r="G10" s="50"/>
      <c r="H10" s="50"/>
      <c r="I10" s="50"/>
      <c r="J10" s="50"/>
    </row>
    <row r="11" spans="1:10" ht="12.95" customHeight="1" x14ac:dyDescent="0.2">
      <c r="A11" s="14">
        <f t="shared" si="0"/>
        <v>4</v>
      </c>
      <c r="B11" s="60">
        <v>1694</v>
      </c>
      <c r="C11" s="57" t="s">
        <v>750</v>
      </c>
      <c r="D11" s="50" t="s">
        <v>852</v>
      </c>
      <c r="E11" s="58"/>
      <c r="F11" s="50"/>
      <c r="G11" s="50"/>
      <c r="H11" s="50"/>
      <c r="I11" s="50"/>
      <c r="J11" s="50"/>
    </row>
    <row r="12" spans="1:10" ht="12.95" customHeight="1" x14ac:dyDescent="0.2">
      <c r="A12" s="14">
        <f t="shared" si="0"/>
        <v>5</v>
      </c>
      <c r="B12" s="56">
        <v>1660</v>
      </c>
      <c r="C12" s="57" t="s">
        <v>46</v>
      </c>
      <c r="D12" s="50" t="s">
        <v>332</v>
      </c>
      <c r="E12" s="57"/>
      <c r="F12" s="50"/>
      <c r="G12" s="50"/>
      <c r="H12" s="50"/>
      <c r="I12" s="50"/>
      <c r="J12" s="50"/>
    </row>
    <row r="13" spans="1:10" ht="12.95" customHeight="1" x14ac:dyDescent="0.2">
      <c r="A13" s="14">
        <f t="shared" si="0"/>
        <v>6</v>
      </c>
      <c r="B13" s="59">
        <v>1646</v>
      </c>
      <c r="C13" s="50" t="s">
        <v>442</v>
      </c>
      <c r="D13" s="50" t="s">
        <v>865</v>
      </c>
      <c r="E13" s="50"/>
      <c r="F13" s="50"/>
      <c r="G13" s="50"/>
      <c r="H13" s="50"/>
      <c r="I13" s="50"/>
      <c r="J13" s="50"/>
    </row>
    <row r="14" spans="1:10" ht="12.95" customHeight="1" x14ac:dyDescent="0.2">
      <c r="A14" s="14">
        <f t="shared" si="0"/>
        <v>7</v>
      </c>
      <c r="B14" s="56">
        <v>1644</v>
      </c>
      <c r="C14" s="57" t="s">
        <v>47</v>
      </c>
      <c r="D14" s="50" t="s">
        <v>348</v>
      </c>
      <c r="E14" s="57"/>
      <c r="F14" s="50"/>
      <c r="G14" s="50"/>
      <c r="H14" s="50"/>
      <c r="I14" s="50"/>
      <c r="J14" s="50"/>
    </row>
    <row r="15" spans="1:10" ht="12.95" customHeight="1" x14ac:dyDescent="0.2">
      <c r="A15" s="14">
        <f t="shared" si="0"/>
        <v>8</v>
      </c>
      <c r="B15" s="56">
        <v>1643</v>
      </c>
      <c r="C15" s="57" t="s">
        <v>48</v>
      </c>
      <c r="D15" s="50" t="s">
        <v>360</v>
      </c>
      <c r="E15" s="57"/>
      <c r="F15" s="50"/>
      <c r="G15" s="50"/>
      <c r="H15" s="50"/>
      <c r="I15" s="50"/>
      <c r="J15" s="50"/>
    </row>
    <row r="16" spans="1:10" ht="12.95" customHeight="1" x14ac:dyDescent="0.2">
      <c r="A16" s="14">
        <f t="shared" si="0"/>
        <v>9</v>
      </c>
      <c r="B16" s="91">
        <f>G16+H16</f>
        <v>1638</v>
      </c>
      <c r="C16" s="58" t="s">
        <v>1122</v>
      </c>
      <c r="D16" s="52" t="s">
        <v>1514</v>
      </c>
      <c r="E16" s="58"/>
      <c r="F16" s="50"/>
      <c r="G16" s="50">
        <v>1373</v>
      </c>
      <c r="H16" s="50">
        <v>265</v>
      </c>
      <c r="I16" s="50"/>
      <c r="J16" s="50"/>
    </row>
    <row r="17" spans="1:10" ht="12.95" customHeight="1" x14ac:dyDescent="0.2">
      <c r="A17" s="14">
        <f t="shared" si="0"/>
        <v>10</v>
      </c>
      <c r="B17" s="56">
        <v>1610</v>
      </c>
      <c r="C17" s="57" t="s">
        <v>49</v>
      </c>
      <c r="D17" s="50" t="s">
        <v>403</v>
      </c>
      <c r="E17" s="57"/>
      <c r="F17" s="50"/>
      <c r="G17" s="50"/>
      <c r="H17" s="50"/>
      <c r="I17" s="50"/>
      <c r="J17" s="50"/>
    </row>
    <row r="18" spans="1:10" ht="12.95" customHeight="1" x14ac:dyDescent="0.2">
      <c r="A18" s="14">
        <f t="shared" si="0"/>
        <v>11</v>
      </c>
      <c r="B18" s="56">
        <v>1605</v>
      </c>
      <c r="C18" s="57" t="s">
        <v>50</v>
      </c>
      <c r="D18" s="50" t="s">
        <v>319</v>
      </c>
      <c r="E18" s="57"/>
      <c r="F18" s="50"/>
      <c r="G18" s="50"/>
      <c r="H18" s="50"/>
      <c r="I18" s="50"/>
      <c r="J18" s="50"/>
    </row>
    <row r="19" spans="1:10" ht="12.95" customHeight="1" x14ac:dyDescent="0.2">
      <c r="A19" s="14">
        <f t="shared" si="0"/>
        <v>12</v>
      </c>
      <c r="B19" s="50">
        <v>1580</v>
      </c>
      <c r="C19" s="57" t="s">
        <v>156</v>
      </c>
      <c r="D19" s="50" t="s">
        <v>314</v>
      </c>
      <c r="E19" s="57"/>
      <c r="F19" s="50"/>
      <c r="G19" s="50"/>
      <c r="H19" s="50"/>
      <c r="I19" s="50"/>
      <c r="J19" s="50"/>
    </row>
    <row r="20" spans="1:10" ht="12.95" customHeight="1" x14ac:dyDescent="0.2">
      <c r="A20" s="14">
        <f t="shared" si="0"/>
        <v>13</v>
      </c>
      <c r="B20" s="60">
        <v>1551</v>
      </c>
      <c r="C20" s="57" t="s">
        <v>166</v>
      </c>
      <c r="D20" s="50" t="s">
        <v>240</v>
      </c>
      <c r="E20" s="57"/>
      <c r="F20" s="50"/>
      <c r="G20" s="50"/>
      <c r="H20" s="50"/>
      <c r="I20" s="50"/>
      <c r="J20" s="50"/>
    </row>
    <row r="21" spans="1:10" ht="12.95" customHeight="1" x14ac:dyDescent="0.2">
      <c r="A21" s="14">
        <f t="shared" si="0"/>
        <v>14</v>
      </c>
      <c r="B21" s="60">
        <v>1543</v>
      </c>
      <c r="C21" s="57" t="s">
        <v>860</v>
      </c>
      <c r="D21" s="50" t="s">
        <v>1118</v>
      </c>
      <c r="E21" s="57"/>
      <c r="F21" s="50"/>
      <c r="G21" s="50"/>
      <c r="H21" s="50"/>
      <c r="I21" s="50"/>
      <c r="J21" s="50"/>
    </row>
    <row r="22" spans="1:10" ht="12.95" customHeight="1" x14ac:dyDescent="0.2">
      <c r="A22" s="14">
        <f t="shared" si="0"/>
        <v>15</v>
      </c>
      <c r="B22" s="60">
        <v>1539</v>
      </c>
      <c r="C22" s="57" t="s">
        <v>294</v>
      </c>
      <c r="D22" s="50" t="s">
        <v>831</v>
      </c>
      <c r="E22" s="58"/>
      <c r="F22" s="50"/>
      <c r="G22" s="50"/>
      <c r="H22" s="50"/>
      <c r="I22" s="50"/>
      <c r="J22" s="50"/>
    </row>
    <row r="23" spans="1:10" ht="12.95" customHeight="1" x14ac:dyDescent="0.2">
      <c r="A23" s="14">
        <f t="shared" si="0"/>
        <v>16</v>
      </c>
      <c r="B23" s="60">
        <v>1531</v>
      </c>
      <c r="C23" s="57" t="s">
        <v>52</v>
      </c>
      <c r="D23" s="50" t="s">
        <v>337</v>
      </c>
      <c r="E23" s="57"/>
      <c r="F23" s="50"/>
      <c r="G23" s="50"/>
      <c r="H23" s="50"/>
      <c r="I23" s="50"/>
      <c r="J23" s="50"/>
    </row>
    <row r="24" spans="1:10" ht="12.95" customHeight="1" x14ac:dyDescent="0.2">
      <c r="A24" s="14">
        <f t="shared" si="0"/>
        <v>17</v>
      </c>
      <c r="B24" s="56">
        <v>1521</v>
      </c>
      <c r="C24" s="57" t="s">
        <v>51</v>
      </c>
      <c r="D24" s="50" t="s">
        <v>367</v>
      </c>
      <c r="E24" s="57"/>
      <c r="F24" s="50"/>
      <c r="G24" s="50"/>
      <c r="H24" s="50"/>
      <c r="I24" s="50"/>
      <c r="J24" s="50"/>
    </row>
    <row r="25" spans="1:10" ht="12.95" customHeight="1" x14ac:dyDescent="0.2">
      <c r="A25" s="14">
        <f t="shared" si="0"/>
        <v>18</v>
      </c>
      <c r="B25" s="60">
        <v>1498</v>
      </c>
      <c r="C25" s="57" t="s">
        <v>215</v>
      </c>
      <c r="D25" s="50" t="s">
        <v>825</v>
      </c>
      <c r="E25" s="58"/>
      <c r="F25" s="50"/>
      <c r="G25" s="50"/>
      <c r="H25" s="50"/>
      <c r="I25" s="50"/>
      <c r="J25" s="50"/>
    </row>
    <row r="26" spans="1:10" ht="12.95" customHeight="1" x14ac:dyDescent="0.2">
      <c r="A26" s="14">
        <f t="shared" si="0"/>
        <v>19</v>
      </c>
      <c r="B26" s="60">
        <v>1492</v>
      </c>
      <c r="C26" s="57" t="s">
        <v>828</v>
      </c>
      <c r="D26" s="50" t="s">
        <v>992</v>
      </c>
      <c r="E26" s="58"/>
      <c r="F26" s="50"/>
      <c r="G26" s="50"/>
      <c r="H26" s="50"/>
      <c r="I26" s="50"/>
      <c r="J26" s="50"/>
    </row>
    <row r="27" spans="1:10" ht="12.95" customHeight="1" x14ac:dyDescent="0.2">
      <c r="A27" s="14">
        <f t="shared" si="0"/>
        <v>20</v>
      </c>
      <c r="B27" s="60">
        <v>1491</v>
      </c>
      <c r="C27" s="57" t="s">
        <v>764</v>
      </c>
      <c r="D27" s="50" t="s">
        <v>853</v>
      </c>
      <c r="E27" s="58"/>
      <c r="F27" s="50"/>
      <c r="G27" s="50"/>
      <c r="H27" s="50"/>
      <c r="I27" s="50"/>
      <c r="J27" s="50"/>
    </row>
    <row r="28" spans="1:10" ht="12.95" customHeight="1" x14ac:dyDescent="0.2">
      <c r="A28" s="14">
        <f t="shared" si="0"/>
        <v>21</v>
      </c>
      <c r="B28" s="60">
        <v>1487</v>
      </c>
      <c r="C28" s="57" t="s">
        <v>878</v>
      </c>
      <c r="D28" s="50" t="s">
        <v>1121</v>
      </c>
      <c r="E28" s="57"/>
      <c r="F28" s="50"/>
      <c r="G28" s="50"/>
      <c r="H28" s="50"/>
      <c r="I28" s="50"/>
      <c r="J28" s="50"/>
    </row>
    <row r="29" spans="1:10" ht="12.95" customHeight="1" x14ac:dyDescent="0.2">
      <c r="A29" s="14">
        <f t="shared" si="0"/>
        <v>22</v>
      </c>
      <c r="B29" s="60">
        <v>1474</v>
      </c>
      <c r="C29" s="57" t="s">
        <v>767</v>
      </c>
      <c r="D29" s="50" t="s">
        <v>854</v>
      </c>
      <c r="E29" s="58"/>
      <c r="F29" s="50"/>
      <c r="G29" s="50"/>
      <c r="H29" s="50"/>
      <c r="I29" s="50"/>
      <c r="J29" s="50"/>
    </row>
    <row r="30" spans="1:10" ht="12.95" customHeight="1" x14ac:dyDescent="0.2">
      <c r="A30" s="14">
        <f t="shared" si="0"/>
        <v>23</v>
      </c>
      <c r="B30" s="56">
        <v>1469</v>
      </c>
      <c r="C30" s="57" t="s">
        <v>53</v>
      </c>
      <c r="D30" s="50" t="s">
        <v>241</v>
      </c>
      <c r="E30" s="57"/>
      <c r="F30" s="50"/>
      <c r="G30" s="50"/>
      <c r="H30" s="50"/>
      <c r="I30" s="50"/>
      <c r="J30" s="50"/>
    </row>
    <row r="31" spans="1:10" ht="12.95" customHeight="1" x14ac:dyDescent="0.2">
      <c r="A31" s="14">
        <f t="shared" si="0"/>
        <v>24</v>
      </c>
      <c r="B31" s="56">
        <v>1458</v>
      </c>
      <c r="C31" s="57" t="s">
        <v>54</v>
      </c>
      <c r="D31" s="50" t="s">
        <v>354</v>
      </c>
      <c r="E31" s="57"/>
      <c r="F31" s="50"/>
      <c r="G31" s="50"/>
      <c r="H31" s="50"/>
      <c r="I31" s="50"/>
      <c r="J31" s="50"/>
    </row>
    <row r="32" spans="1:10" ht="12.95" customHeight="1" x14ac:dyDescent="0.2">
      <c r="A32" s="14">
        <f t="shared" si="0"/>
        <v>25</v>
      </c>
      <c r="B32" s="56">
        <v>1456</v>
      </c>
      <c r="C32" s="57" t="s">
        <v>55</v>
      </c>
      <c r="D32" s="50" t="s">
        <v>242</v>
      </c>
      <c r="E32" s="57"/>
      <c r="F32" s="50"/>
      <c r="G32" s="50"/>
      <c r="H32" s="50"/>
      <c r="I32" s="50"/>
      <c r="J32" s="50"/>
    </row>
    <row r="33" spans="1:10" ht="12.95" customHeight="1" x14ac:dyDescent="0.2">
      <c r="A33" s="14">
        <f t="shared" si="0"/>
        <v>26</v>
      </c>
      <c r="B33" s="60">
        <v>1450</v>
      </c>
      <c r="C33" s="57" t="s">
        <v>760</v>
      </c>
      <c r="D33" s="50" t="s">
        <v>988</v>
      </c>
      <c r="E33" s="58"/>
      <c r="F33" s="50"/>
      <c r="G33" s="50"/>
      <c r="H33" s="50"/>
      <c r="I33" s="50"/>
      <c r="J33" s="50"/>
    </row>
    <row r="34" spans="1:10" ht="12.95" customHeight="1" x14ac:dyDescent="0.2">
      <c r="A34" s="14">
        <f t="shared" si="0"/>
        <v>27</v>
      </c>
      <c r="B34" s="56">
        <v>1439</v>
      </c>
      <c r="C34" s="57" t="s">
        <v>56</v>
      </c>
      <c r="D34" s="50" t="s">
        <v>392</v>
      </c>
      <c r="E34" s="57"/>
      <c r="F34" s="50"/>
      <c r="G34" s="50"/>
      <c r="H34" s="50"/>
      <c r="I34" s="50"/>
      <c r="J34" s="50"/>
    </row>
    <row r="35" spans="1:10" s="7" customFormat="1" ht="12.95" customHeight="1" x14ac:dyDescent="0.2">
      <c r="A35" s="14">
        <f t="shared" si="0"/>
        <v>28</v>
      </c>
      <c r="B35" s="60">
        <v>1436</v>
      </c>
      <c r="C35" s="57" t="s">
        <v>175</v>
      </c>
      <c r="D35" s="50" t="s">
        <v>396</v>
      </c>
      <c r="E35" s="58"/>
      <c r="F35" s="50"/>
      <c r="G35" s="50"/>
      <c r="H35" s="50"/>
      <c r="I35" s="50"/>
      <c r="J35" s="50"/>
    </row>
    <row r="36" spans="1:10" ht="12.95" customHeight="1" x14ac:dyDescent="0.2">
      <c r="A36" s="14">
        <f t="shared" si="0"/>
        <v>29</v>
      </c>
      <c r="B36" s="56">
        <v>1424</v>
      </c>
      <c r="C36" s="57" t="s">
        <v>57</v>
      </c>
      <c r="D36" s="50" t="s">
        <v>306</v>
      </c>
      <c r="E36" s="57"/>
      <c r="F36" s="50"/>
      <c r="G36" s="50"/>
      <c r="H36" s="50"/>
      <c r="I36" s="52"/>
      <c r="J36" s="52"/>
    </row>
    <row r="37" spans="1:10" ht="12.95" customHeight="1" x14ac:dyDescent="0.2">
      <c r="A37" s="14">
        <f t="shared" si="0"/>
        <v>30</v>
      </c>
      <c r="B37" s="91">
        <f>G37+H37</f>
        <v>1421</v>
      </c>
      <c r="C37" s="58" t="s">
        <v>1148</v>
      </c>
      <c r="D37" s="52" t="s">
        <v>1459</v>
      </c>
      <c r="E37" s="58"/>
      <c r="F37" s="50"/>
      <c r="G37" s="50">
        <v>1421</v>
      </c>
      <c r="H37" s="50"/>
      <c r="I37" s="50"/>
      <c r="J37" s="50"/>
    </row>
    <row r="38" spans="1:10" ht="12.95" customHeight="1" x14ac:dyDescent="0.2">
      <c r="A38" s="14">
        <f t="shared" si="0"/>
        <v>31</v>
      </c>
      <c r="B38" s="60">
        <v>1419</v>
      </c>
      <c r="C38" s="57" t="s">
        <v>839</v>
      </c>
      <c r="D38" s="50" t="s">
        <v>989</v>
      </c>
      <c r="E38" s="58"/>
      <c r="F38" s="50"/>
      <c r="G38" s="50"/>
      <c r="H38" s="50"/>
      <c r="I38" s="50"/>
      <c r="J38" s="50"/>
    </row>
    <row r="39" spans="1:10" ht="12.95" customHeight="1" x14ac:dyDescent="0.2">
      <c r="A39" s="14">
        <f t="shared" si="0"/>
        <v>32</v>
      </c>
      <c r="B39" s="56">
        <v>1416</v>
      </c>
      <c r="C39" s="57" t="s">
        <v>60</v>
      </c>
      <c r="D39" s="50" t="s">
        <v>344</v>
      </c>
      <c r="E39" s="57"/>
      <c r="F39" s="50"/>
      <c r="G39" s="50"/>
      <c r="H39" s="50"/>
      <c r="I39" s="50"/>
      <c r="J39" s="50"/>
    </row>
    <row r="40" spans="1:10" ht="12.95" customHeight="1" x14ac:dyDescent="0.2">
      <c r="A40" s="14">
        <f t="shared" si="0"/>
        <v>33</v>
      </c>
      <c r="B40" s="60">
        <v>1399</v>
      </c>
      <c r="C40" s="57" t="s">
        <v>147</v>
      </c>
      <c r="D40" s="50" t="s">
        <v>243</v>
      </c>
      <c r="E40" s="57"/>
      <c r="F40" s="50"/>
      <c r="G40" s="50"/>
      <c r="H40" s="50"/>
      <c r="I40" s="50"/>
      <c r="J40" s="50"/>
    </row>
    <row r="41" spans="1:10" ht="12.95" customHeight="1" x14ac:dyDescent="0.2">
      <c r="A41" s="14">
        <f t="shared" si="0"/>
        <v>34</v>
      </c>
      <c r="B41" s="56">
        <v>1398</v>
      </c>
      <c r="C41" s="57" t="s">
        <v>58</v>
      </c>
      <c r="D41" s="50" t="s">
        <v>311</v>
      </c>
      <c r="E41" s="58"/>
      <c r="F41" s="50"/>
      <c r="G41" s="50"/>
      <c r="H41" s="50"/>
      <c r="I41" s="50"/>
      <c r="J41" s="50"/>
    </row>
    <row r="42" spans="1:10" ht="12.95" customHeight="1" x14ac:dyDescent="0.2">
      <c r="A42" s="14">
        <f t="shared" si="0"/>
        <v>35</v>
      </c>
      <c r="B42" s="60">
        <v>1395</v>
      </c>
      <c r="C42" s="57" t="s">
        <v>862</v>
      </c>
      <c r="D42" s="50" t="s">
        <v>991</v>
      </c>
      <c r="E42" s="58"/>
      <c r="F42" s="50"/>
      <c r="G42" s="50"/>
      <c r="H42" s="50"/>
      <c r="I42" s="50"/>
      <c r="J42" s="50"/>
    </row>
    <row r="43" spans="1:10" ht="12.95" customHeight="1" x14ac:dyDescent="0.2">
      <c r="A43" s="14">
        <f t="shared" si="0"/>
        <v>36</v>
      </c>
      <c r="B43" s="60">
        <v>1394</v>
      </c>
      <c r="C43" s="57" t="s">
        <v>177</v>
      </c>
      <c r="D43" s="50" t="s">
        <v>296</v>
      </c>
      <c r="E43" s="58"/>
      <c r="F43" s="50"/>
      <c r="G43" s="50"/>
      <c r="H43" s="50"/>
      <c r="I43" s="50"/>
      <c r="J43" s="50"/>
    </row>
    <row r="44" spans="1:10" ht="12.95" customHeight="1" x14ac:dyDescent="0.2">
      <c r="A44" s="14">
        <f t="shared" si="0"/>
        <v>37</v>
      </c>
      <c r="B44" s="50">
        <v>1391</v>
      </c>
      <c r="C44" s="57" t="s">
        <v>168</v>
      </c>
      <c r="D44" s="50" t="s">
        <v>372</v>
      </c>
      <c r="E44" s="58"/>
      <c r="F44" s="50"/>
      <c r="G44" s="50"/>
      <c r="H44" s="50"/>
      <c r="I44" s="50"/>
      <c r="J44" s="50"/>
    </row>
    <row r="45" spans="1:10" ht="12.95" customHeight="1" x14ac:dyDescent="0.2">
      <c r="A45" s="14">
        <f t="shared" si="0"/>
        <v>38</v>
      </c>
      <c r="B45" s="60">
        <v>1380</v>
      </c>
      <c r="C45" s="57" t="s">
        <v>323</v>
      </c>
      <c r="D45" s="50" t="s">
        <v>832</v>
      </c>
      <c r="E45" s="57"/>
      <c r="F45" s="50"/>
      <c r="G45" s="50"/>
      <c r="H45" s="50"/>
      <c r="I45" s="50"/>
      <c r="J45" s="50"/>
    </row>
    <row r="46" spans="1:10" ht="12.95" customHeight="1" x14ac:dyDescent="0.2">
      <c r="A46" s="14">
        <f t="shared" si="0"/>
        <v>39</v>
      </c>
      <c r="B46" s="60">
        <v>1370</v>
      </c>
      <c r="C46" s="57" t="s">
        <v>68</v>
      </c>
      <c r="D46" s="50" t="s">
        <v>239</v>
      </c>
      <c r="E46" s="57"/>
      <c r="F46" s="50"/>
      <c r="G46" s="50"/>
      <c r="H46" s="50"/>
      <c r="I46" s="50"/>
      <c r="J46" s="50"/>
    </row>
    <row r="47" spans="1:10" ht="12.95" customHeight="1" x14ac:dyDescent="0.2">
      <c r="A47" s="14">
        <f t="shared" si="0"/>
        <v>40</v>
      </c>
      <c r="B47" s="60">
        <v>1368</v>
      </c>
      <c r="C47" s="57" t="s">
        <v>151</v>
      </c>
      <c r="D47" s="50" t="s">
        <v>341</v>
      </c>
      <c r="E47" s="57"/>
      <c r="F47" s="50"/>
      <c r="G47" s="50"/>
      <c r="H47" s="50"/>
      <c r="I47" s="50"/>
      <c r="J47" s="50"/>
    </row>
    <row r="48" spans="1:10" ht="12.95" customHeight="1" x14ac:dyDescent="0.2">
      <c r="A48" s="14">
        <f t="shared" si="0"/>
        <v>41</v>
      </c>
      <c r="B48" s="60">
        <v>1363</v>
      </c>
      <c r="C48" s="57" t="s">
        <v>861</v>
      </c>
      <c r="D48" s="50" t="s">
        <v>1132</v>
      </c>
      <c r="E48" s="57"/>
      <c r="F48" s="50"/>
      <c r="G48" s="50"/>
      <c r="H48" s="50"/>
      <c r="I48" s="50"/>
      <c r="J48" s="50"/>
    </row>
    <row r="49" spans="1:10" ht="12.95" customHeight="1" x14ac:dyDescent="0.2">
      <c r="A49" s="14">
        <f t="shared" si="0"/>
        <v>42</v>
      </c>
      <c r="B49" s="56">
        <v>1351</v>
      </c>
      <c r="C49" s="57" t="s">
        <v>59</v>
      </c>
      <c r="D49" s="50" t="s">
        <v>364</v>
      </c>
      <c r="E49" s="57"/>
      <c r="F49" s="50"/>
      <c r="G49" s="50"/>
      <c r="H49" s="50"/>
      <c r="I49" s="50"/>
      <c r="J49" s="50"/>
    </row>
    <row r="50" spans="1:10" ht="12.95" customHeight="1" x14ac:dyDescent="0.2">
      <c r="A50" s="14">
        <f t="shared" si="0"/>
        <v>43</v>
      </c>
      <c r="B50" s="60">
        <v>1350</v>
      </c>
      <c r="C50" s="57" t="s">
        <v>1000</v>
      </c>
      <c r="D50" s="50" t="s">
        <v>1120</v>
      </c>
      <c r="E50" s="57"/>
      <c r="F50" s="50"/>
      <c r="G50" s="50"/>
      <c r="H50" s="50"/>
      <c r="I50" s="50"/>
      <c r="J50" s="50"/>
    </row>
    <row r="51" spans="1:10" ht="12.95" customHeight="1" x14ac:dyDescent="0.2">
      <c r="A51" s="14">
        <f t="shared" si="0"/>
        <v>44</v>
      </c>
      <c r="B51" s="56">
        <v>1335</v>
      </c>
      <c r="C51" s="57" t="s">
        <v>146</v>
      </c>
      <c r="D51" s="50" t="s">
        <v>351</v>
      </c>
      <c r="E51" s="57"/>
      <c r="F51" s="50"/>
      <c r="G51" s="50"/>
      <c r="H51" s="50"/>
      <c r="I51" s="50"/>
      <c r="J51" s="50"/>
    </row>
    <row r="52" spans="1:10" ht="12.95" customHeight="1" x14ac:dyDescent="0.2">
      <c r="A52" s="14">
        <f t="shared" si="0"/>
        <v>45</v>
      </c>
      <c r="B52" s="60">
        <v>1333</v>
      </c>
      <c r="C52" s="57" t="s">
        <v>198</v>
      </c>
      <c r="D52" s="50" t="s">
        <v>832</v>
      </c>
      <c r="E52" s="58"/>
      <c r="F52" s="50"/>
      <c r="G52" s="50"/>
      <c r="H52" s="50"/>
      <c r="I52" s="50"/>
      <c r="J52" s="50"/>
    </row>
    <row r="53" spans="1:10" ht="12.95" customHeight="1" x14ac:dyDescent="0.2">
      <c r="A53" s="14">
        <f t="shared" si="0"/>
        <v>46</v>
      </c>
      <c r="B53" s="56">
        <v>1330</v>
      </c>
      <c r="C53" s="57" t="s">
        <v>61</v>
      </c>
      <c r="D53" s="50" t="s">
        <v>307</v>
      </c>
      <c r="E53" s="57"/>
      <c r="F53" s="50"/>
      <c r="G53" s="50"/>
      <c r="H53" s="50"/>
      <c r="I53" s="50"/>
      <c r="J53" s="50"/>
    </row>
    <row r="54" spans="1:10" ht="12.95" customHeight="1" x14ac:dyDescent="0.2">
      <c r="A54" s="14">
        <f t="shared" si="0"/>
        <v>47</v>
      </c>
      <c r="B54" s="56">
        <v>1324</v>
      </c>
      <c r="C54" s="57" t="s">
        <v>62</v>
      </c>
      <c r="D54" s="50" t="s">
        <v>317</v>
      </c>
      <c r="E54" s="57"/>
      <c r="F54" s="52"/>
      <c r="G54" s="50"/>
      <c r="H54" s="50"/>
      <c r="I54" s="50"/>
      <c r="J54" s="50"/>
    </row>
    <row r="55" spans="1:10" ht="12.95" customHeight="1" x14ac:dyDescent="0.2">
      <c r="A55" s="14">
        <f t="shared" si="0"/>
        <v>48</v>
      </c>
      <c r="B55" s="50">
        <v>1321</v>
      </c>
      <c r="C55" s="57" t="s">
        <v>157</v>
      </c>
      <c r="D55" s="50" t="s">
        <v>244</v>
      </c>
      <c r="E55" s="58"/>
      <c r="F55" s="50"/>
      <c r="G55" s="50"/>
      <c r="H55" s="50"/>
      <c r="I55" s="50"/>
      <c r="J55" s="50"/>
    </row>
    <row r="56" spans="1:10" ht="12.95" customHeight="1" x14ac:dyDescent="0.2">
      <c r="A56" s="14">
        <f t="shared" si="0"/>
        <v>49</v>
      </c>
      <c r="B56" s="56">
        <v>1318</v>
      </c>
      <c r="C56" s="57" t="s">
        <v>63</v>
      </c>
      <c r="D56" s="50" t="s">
        <v>298</v>
      </c>
      <c r="E56" s="57"/>
      <c r="F56" s="50"/>
      <c r="G56" s="50"/>
      <c r="H56" s="50"/>
      <c r="I56" s="50"/>
      <c r="J56" s="50"/>
    </row>
    <row r="57" spans="1:10" ht="12.95" customHeight="1" x14ac:dyDescent="0.2">
      <c r="A57" s="14">
        <f t="shared" si="0"/>
        <v>50</v>
      </c>
      <c r="B57" s="50">
        <v>1297</v>
      </c>
      <c r="C57" s="57" t="s">
        <v>81</v>
      </c>
      <c r="D57" s="50" t="s">
        <v>398</v>
      </c>
      <c r="E57" s="57"/>
      <c r="F57" s="50"/>
      <c r="G57" s="50"/>
      <c r="H57" s="50"/>
      <c r="I57" s="50"/>
      <c r="J57" s="50"/>
    </row>
    <row r="58" spans="1:10" ht="12.95" customHeight="1" x14ac:dyDescent="0.2">
      <c r="A58" s="50"/>
      <c r="B58" s="56">
        <v>1293</v>
      </c>
      <c r="C58" s="57" t="s">
        <v>64</v>
      </c>
      <c r="D58" s="50" t="s">
        <v>308</v>
      </c>
      <c r="E58" s="57"/>
      <c r="F58" s="50"/>
      <c r="G58" s="50"/>
      <c r="H58" s="50"/>
      <c r="I58" s="50"/>
      <c r="J58" s="50"/>
    </row>
    <row r="59" spans="1:10" ht="12.95" customHeight="1" x14ac:dyDescent="0.2">
      <c r="A59" s="50"/>
      <c r="B59" s="56">
        <v>1280</v>
      </c>
      <c r="C59" s="57" t="s">
        <v>65</v>
      </c>
      <c r="D59" s="50" t="s">
        <v>391</v>
      </c>
      <c r="E59" s="57"/>
      <c r="F59" s="50"/>
      <c r="G59" s="50"/>
      <c r="H59" s="50"/>
      <c r="I59" s="50"/>
      <c r="J59" s="50"/>
    </row>
    <row r="60" spans="1:10" ht="12.95" customHeight="1" x14ac:dyDescent="0.2">
      <c r="A60" s="50"/>
      <c r="I60" s="50"/>
      <c r="J60" s="50"/>
    </row>
    <row r="61" spans="1:10" ht="12.95" customHeight="1" x14ac:dyDescent="0.2">
      <c r="A61" s="50"/>
      <c r="B61" s="91">
        <f>G61+H61</f>
        <v>1264</v>
      </c>
      <c r="C61" s="58" t="s">
        <v>1449</v>
      </c>
      <c r="D61" s="52" t="s">
        <v>1508</v>
      </c>
      <c r="E61" s="58"/>
      <c r="F61" s="50"/>
      <c r="G61" s="50">
        <v>947</v>
      </c>
      <c r="H61" s="50">
        <v>317</v>
      </c>
      <c r="I61" s="50"/>
      <c r="J61" s="50"/>
    </row>
    <row r="62" spans="1:10" ht="12.95" customHeight="1" x14ac:dyDescent="0.2">
      <c r="A62" s="50"/>
      <c r="B62" s="91">
        <f>G62+H62</f>
        <v>1259</v>
      </c>
      <c r="C62" s="58" t="s">
        <v>850</v>
      </c>
      <c r="D62" s="52" t="s">
        <v>1521</v>
      </c>
      <c r="E62" s="58"/>
      <c r="F62" s="50"/>
      <c r="G62" s="50">
        <v>1089</v>
      </c>
      <c r="H62" s="50">
        <v>170</v>
      </c>
      <c r="I62" s="50"/>
      <c r="J62" s="50"/>
    </row>
    <row r="63" spans="1:10" ht="12.95" customHeight="1" x14ac:dyDescent="0.2">
      <c r="A63" s="50"/>
      <c r="B63" s="50"/>
      <c r="C63" s="57"/>
      <c r="D63" s="57"/>
      <c r="E63" s="57"/>
      <c r="F63" s="50"/>
      <c r="G63" s="50"/>
      <c r="H63" s="50"/>
      <c r="I63" s="50"/>
      <c r="J63" s="50"/>
    </row>
    <row r="64" spans="1:10" ht="12.95" customHeight="1" x14ac:dyDescent="0.2">
      <c r="A64" s="50"/>
      <c r="B64" s="53" t="s">
        <v>142</v>
      </c>
      <c r="C64" s="50"/>
      <c r="D64" s="52" t="s">
        <v>169</v>
      </c>
      <c r="E64" s="52" t="s">
        <v>170</v>
      </c>
      <c r="F64" s="52" t="s">
        <v>171</v>
      </c>
      <c r="G64" s="50"/>
      <c r="H64" s="50"/>
      <c r="I64" s="50"/>
      <c r="J64" s="50"/>
    </row>
    <row r="65" spans="1:10" ht="12.95" customHeight="1" x14ac:dyDescent="0.2">
      <c r="A65" s="50"/>
      <c r="B65" s="61" t="s">
        <v>10</v>
      </c>
      <c r="C65" s="50"/>
      <c r="D65" s="50"/>
      <c r="E65" s="50"/>
      <c r="F65" s="50"/>
      <c r="G65" s="50"/>
      <c r="H65" s="50"/>
      <c r="I65" s="50"/>
      <c r="J65" s="50"/>
    </row>
    <row r="66" spans="1:10" ht="12.95" customHeight="1" x14ac:dyDescent="0.2">
      <c r="A66" s="14">
        <f>_xlfn.RANK.EQ(B66,$B$66:$B$115)</f>
        <v>1</v>
      </c>
      <c r="B66" s="62">
        <f t="shared" ref="B66" si="1">ROUND(D66/E66,3)</f>
        <v>21.103000000000002</v>
      </c>
      <c r="C66" s="50" t="s">
        <v>145</v>
      </c>
      <c r="D66" s="57">
        <v>1646</v>
      </c>
      <c r="E66" s="63">
        <v>78</v>
      </c>
      <c r="F66" s="50" t="s">
        <v>865</v>
      </c>
      <c r="G66" s="50"/>
      <c r="H66" s="50"/>
      <c r="I66" s="50"/>
      <c r="J66" s="50"/>
    </row>
    <row r="67" spans="1:10" ht="12.95" customHeight="1" x14ac:dyDescent="0.2">
      <c r="A67" s="14">
        <f t="shared" ref="A67:A115" si="2">_xlfn.RANK.EQ(B67,$B$66:$B$115)</f>
        <v>2</v>
      </c>
      <c r="B67" s="62">
        <f t="shared" ref="B67:B103" si="3">ROUND(D67/E67,3)</f>
        <v>20.83</v>
      </c>
      <c r="C67" s="57" t="s">
        <v>44</v>
      </c>
      <c r="D67" s="57">
        <v>1958</v>
      </c>
      <c r="E67" s="63">
        <v>94</v>
      </c>
      <c r="F67" s="50" t="s">
        <v>366</v>
      </c>
      <c r="G67" s="50"/>
      <c r="H67" s="50"/>
      <c r="I67" s="50"/>
      <c r="J67" s="50"/>
    </row>
    <row r="68" spans="1:10" ht="12.95" customHeight="1" x14ac:dyDescent="0.2">
      <c r="A68" s="14">
        <f t="shared" si="2"/>
        <v>3</v>
      </c>
      <c r="B68" s="62">
        <f t="shared" si="3"/>
        <v>19.722000000000001</v>
      </c>
      <c r="C68" s="57" t="s">
        <v>164</v>
      </c>
      <c r="D68" s="57">
        <v>1065</v>
      </c>
      <c r="E68" s="63">
        <v>54</v>
      </c>
      <c r="F68" s="50" t="s">
        <v>424</v>
      </c>
      <c r="G68" s="50"/>
      <c r="H68" s="50"/>
      <c r="I68" s="50"/>
      <c r="J68" s="50"/>
    </row>
    <row r="69" spans="1:10" ht="12.95" customHeight="1" x14ac:dyDescent="0.2">
      <c r="A69" s="14">
        <f t="shared" si="2"/>
        <v>4</v>
      </c>
      <c r="B69" s="62">
        <f t="shared" si="3"/>
        <v>19.597999999999999</v>
      </c>
      <c r="C69" s="57" t="s">
        <v>43</v>
      </c>
      <c r="D69" s="57">
        <v>1999</v>
      </c>
      <c r="E69" s="63">
        <v>102</v>
      </c>
      <c r="F69" s="50" t="s">
        <v>319</v>
      </c>
      <c r="G69" s="50"/>
      <c r="H69" s="50"/>
      <c r="I69" s="50"/>
      <c r="J69" s="50"/>
    </row>
    <row r="70" spans="1:10" ht="12.95" customHeight="1" x14ac:dyDescent="0.2">
      <c r="A70" s="14">
        <f t="shared" si="2"/>
        <v>5</v>
      </c>
      <c r="B70" s="62">
        <f t="shared" si="3"/>
        <v>19.071000000000002</v>
      </c>
      <c r="C70" s="57" t="s">
        <v>146</v>
      </c>
      <c r="D70" s="57">
        <v>1335</v>
      </c>
      <c r="E70" s="63">
        <v>70</v>
      </c>
      <c r="F70" s="50" t="s">
        <v>351</v>
      </c>
      <c r="G70" s="50"/>
      <c r="H70" s="50"/>
      <c r="I70" s="50"/>
      <c r="J70" s="50"/>
    </row>
    <row r="71" spans="1:10" ht="12.95" customHeight="1" x14ac:dyDescent="0.2">
      <c r="A71" s="14">
        <f t="shared" si="2"/>
        <v>6</v>
      </c>
      <c r="B71" s="62">
        <f t="shared" si="3"/>
        <v>18.413</v>
      </c>
      <c r="C71" s="57" t="s">
        <v>750</v>
      </c>
      <c r="D71" s="57">
        <v>1694</v>
      </c>
      <c r="E71" s="63">
        <v>92</v>
      </c>
      <c r="F71" s="50" t="s">
        <v>852</v>
      </c>
      <c r="G71" s="50"/>
      <c r="H71" s="50"/>
      <c r="I71" s="50"/>
      <c r="J71" s="50"/>
    </row>
    <row r="72" spans="1:10" ht="12.95" customHeight="1" x14ac:dyDescent="0.2">
      <c r="A72" s="14">
        <f t="shared" si="2"/>
        <v>7</v>
      </c>
      <c r="B72" s="95">
        <f t="shared" si="3"/>
        <v>17.425999999999998</v>
      </c>
      <c r="C72" s="58" t="s">
        <v>1122</v>
      </c>
      <c r="D72" s="58">
        <v>1638</v>
      </c>
      <c r="E72" s="64">
        <v>94</v>
      </c>
      <c r="F72" s="52" t="s">
        <v>1514</v>
      </c>
      <c r="G72" s="50"/>
      <c r="H72" s="50"/>
      <c r="I72" s="50"/>
      <c r="J72" s="50"/>
    </row>
    <row r="73" spans="1:10" ht="12.95" customHeight="1" x14ac:dyDescent="0.2">
      <c r="A73" s="14">
        <f t="shared" si="2"/>
        <v>8</v>
      </c>
      <c r="B73" s="62">
        <f t="shared" si="3"/>
        <v>17.405999999999999</v>
      </c>
      <c r="C73" s="57" t="s">
        <v>45</v>
      </c>
      <c r="D73" s="57">
        <v>1758</v>
      </c>
      <c r="E73" s="63">
        <v>101</v>
      </c>
      <c r="F73" s="50" t="s">
        <v>402</v>
      </c>
      <c r="G73" s="50"/>
      <c r="H73" s="50"/>
      <c r="I73" s="50"/>
      <c r="J73" s="50"/>
    </row>
    <row r="74" spans="1:10" ht="12.95" customHeight="1" x14ac:dyDescent="0.2">
      <c r="A74" s="14">
        <f t="shared" si="2"/>
        <v>9</v>
      </c>
      <c r="B74" s="62">
        <f t="shared" si="3"/>
        <v>17.337</v>
      </c>
      <c r="C74" s="57" t="s">
        <v>860</v>
      </c>
      <c r="D74" s="57">
        <v>1543</v>
      </c>
      <c r="E74" s="63">
        <v>89</v>
      </c>
      <c r="F74" s="50" t="s">
        <v>1118</v>
      </c>
      <c r="G74" s="50"/>
      <c r="H74" s="50"/>
      <c r="I74" s="50"/>
      <c r="J74" s="50"/>
    </row>
    <row r="75" spans="1:10" ht="12.95" customHeight="1" x14ac:dyDescent="0.2">
      <c r="A75" s="14">
        <f t="shared" si="2"/>
        <v>10</v>
      </c>
      <c r="B75" s="62">
        <f t="shared" si="3"/>
        <v>17.228000000000002</v>
      </c>
      <c r="C75" s="57" t="s">
        <v>330</v>
      </c>
      <c r="D75" s="57">
        <v>982</v>
      </c>
      <c r="E75" s="63">
        <v>57</v>
      </c>
      <c r="F75" s="50" t="s">
        <v>771</v>
      </c>
      <c r="G75" s="50"/>
      <c r="H75" s="50"/>
      <c r="I75" s="50"/>
      <c r="J75" s="50"/>
    </row>
    <row r="76" spans="1:10" ht="12.95" customHeight="1" x14ac:dyDescent="0.2">
      <c r="A76" s="14">
        <f t="shared" si="2"/>
        <v>11</v>
      </c>
      <c r="B76" s="62">
        <f t="shared" si="3"/>
        <v>17.128</v>
      </c>
      <c r="C76" s="57" t="s">
        <v>49</v>
      </c>
      <c r="D76" s="57">
        <v>1610</v>
      </c>
      <c r="E76" s="63">
        <v>94</v>
      </c>
      <c r="F76" s="50" t="s">
        <v>403</v>
      </c>
      <c r="G76" s="50"/>
      <c r="H76" s="50"/>
      <c r="I76" s="50"/>
      <c r="J76" s="50"/>
    </row>
    <row r="77" spans="1:10" ht="12.95" customHeight="1" x14ac:dyDescent="0.2">
      <c r="A77" s="14">
        <f t="shared" si="2"/>
        <v>12</v>
      </c>
      <c r="B77" s="62">
        <f t="shared" si="3"/>
        <v>16.899999999999999</v>
      </c>
      <c r="C77" s="57" t="s">
        <v>51</v>
      </c>
      <c r="D77" s="57">
        <v>1521</v>
      </c>
      <c r="E77" s="63">
        <v>90</v>
      </c>
      <c r="F77" s="50" t="s">
        <v>367</v>
      </c>
      <c r="G77" s="52"/>
      <c r="H77" s="52"/>
      <c r="I77" s="50"/>
      <c r="J77" s="50"/>
    </row>
    <row r="78" spans="1:10" s="7" customFormat="1" ht="12.95" customHeight="1" x14ac:dyDescent="0.2">
      <c r="A78" s="14">
        <f t="shared" si="2"/>
        <v>13</v>
      </c>
      <c r="B78" s="62">
        <f t="shared" si="3"/>
        <v>16.440000000000001</v>
      </c>
      <c r="C78" s="57" t="s">
        <v>47</v>
      </c>
      <c r="D78" s="57">
        <v>1644</v>
      </c>
      <c r="E78" s="63">
        <v>100</v>
      </c>
      <c r="F78" s="50" t="s">
        <v>348</v>
      </c>
      <c r="G78" s="52"/>
      <c r="H78" s="52"/>
      <c r="I78" s="52"/>
      <c r="J78" s="52"/>
    </row>
    <row r="79" spans="1:10" s="7" customFormat="1" ht="12.95" customHeight="1" x14ac:dyDescent="0.2">
      <c r="A79" s="14">
        <f t="shared" si="2"/>
        <v>14</v>
      </c>
      <c r="B79" s="62">
        <f t="shared" si="3"/>
        <v>16.436</v>
      </c>
      <c r="C79" s="57" t="s">
        <v>46</v>
      </c>
      <c r="D79" s="57">
        <v>1660</v>
      </c>
      <c r="E79" s="63">
        <v>101</v>
      </c>
      <c r="F79" s="50" t="s">
        <v>332</v>
      </c>
      <c r="G79" s="50"/>
      <c r="H79" s="50"/>
      <c r="I79" s="52"/>
      <c r="J79" s="52"/>
    </row>
    <row r="80" spans="1:10" ht="12.95" customHeight="1" x14ac:dyDescent="0.2">
      <c r="A80" s="14">
        <f t="shared" si="2"/>
        <v>15</v>
      </c>
      <c r="B80" s="62">
        <f t="shared" si="3"/>
        <v>16</v>
      </c>
      <c r="C80" s="57" t="s">
        <v>83</v>
      </c>
      <c r="D80" s="57">
        <v>960</v>
      </c>
      <c r="E80" s="63">
        <v>60</v>
      </c>
      <c r="F80" s="50" t="s">
        <v>356</v>
      </c>
      <c r="G80" s="50"/>
      <c r="H80" s="50"/>
      <c r="I80" s="50"/>
      <c r="J80" s="50"/>
    </row>
    <row r="81" spans="1:11" ht="12.95" customHeight="1" x14ac:dyDescent="0.2">
      <c r="A81" s="14">
        <f t="shared" si="2"/>
        <v>16</v>
      </c>
      <c r="B81" s="62">
        <f t="shared" si="3"/>
        <v>15.872</v>
      </c>
      <c r="C81" s="57" t="s">
        <v>828</v>
      </c>
      <c r="D81" s="57">
        <v>1492</v>
      </c>
      <c r="E81" s="63">
        <v>94</v>
      </c>
      <c r="F81" s="50" t="s">
        <v>992</v>
      </c>
      <c r="G81" s="50"/>
      <c r="H81" s="50"/>
      <c r="I81" s="50"/>
      <c r="J81" s="50"/>
    </row>
    <row r="82" spans="1:11" ht="12.95" customHeight="1" x14ac:dyDescent="0.2">
      <c r="A82" s="14">
        <f t="shared" si="2"/>
        <v>17</v>
      </c>
      <c r="B82" s="62">
        <f t="shared" si="3"/>
        <v>15.861000000000001</v>
      </c>
      <c r="C82" s="57" t="s">
        <v>783</v>
      </c>
      <c r="D82" s="57">
        <v>1142</v>
      </c>
      <c r="E82" s="63">
        <v>72</v>
      </c>
      <c r="F82" s="50" t="s">
        <v>858</v>
      </c>
      <c r="G82" s="50"/>
      <c r="H82" s="50"/>
      <c r="I82" s="50"/>
      <c r="J82" s="50"/>
    </row>
    <row r="83" spans="1:11" ht="12.95" customHeight="1" x14ac:dyDescent="0.2">
      <c r="A83" s="14">
        <f t="shared" si="2"/>
        <v>18</v>
      </c>
      <c r="B83" s="62">
        <f t="shared" si="3"/>
        <v>15.805999999999999</v>
      </c>
      <c r="C83" s="57" t="s">
        <v>592</v>
      </c>
      <c r="D83" s="57">
        <v>980</v>
      </c>
      <c r="E83" s="63">
        <v>62</v>
      </c>
      <c r="F83" s="50" t="s">
        <v>763</v>
      </c>
      <c r="G83" s="50"/>
      <c r="H83" s="50"/>
      <c r="I83" s="50"/>
      <c r="J83" s="50"/>
    </row>
    <row r="84" spans="1:11" ht="12.95" customHeight="1" x14ac:dyDescent="0.2">
      <c r="A84" s="14">
        <f t="shared" si="2"/>
        <v>19</v>
      </c>
      <c r="B84" s="62">
        <f t="shared" si="3"/>
        <v>15.734999999999999</v>
      </c>
      <c r="C84" s="57" t="s">
        <v>50</v>
      </c>
      <c r="D84" s="57">
        <v>1605</v>
      </c>
      <c r="E84" s="63">
        <v>102</v>
      </c>
      <c r="F84" s="50" t="s">
        <v>319</v>
      </c>
      <c r="G84" s="50"/>
      <c r="H84" s="50"/>
      <c r="I84" s="50"/>
      <c r="J84" s="50"/>
    </row>
    <row r="85" spans="1:11" ht="12.95" customHeight="1" x14ac:dyDescent="0.2">
      <c r="A85" s="14">
        <f t="shared" si="2"/>
        <v>20</v>
      </c>
      <c r="B85" s="62">
        <f t="shared" si="3"/>
        <v>15.644</v>
      </c>
      <c r="C85" s="57" t="s">
        <v>156</v>
      </c>
      <c r="D85" s="57">
        <v>1580</v>
      </c>
      <c r="E85" s="63">
        <v>101</v>
      </c>
      <c r="F85" s="50" t="s">
        <v>314</v>
      </c>
      <c r="G85" s="50"/>
      <c r="H85" s="50"/>
      <c r="I85" s="50"/>
      <c r="J85" s="50"/>
    </row>
    <row r="86" spans="1:11" ht="12.95" customHeight="1" x14ac:dyDescent="0.2">
      <c r="A86" s="14">
        <f t="shared" si="2"/>
        <v>21</v>
      </c>
      <c r="B86" s="62">
        <f t="shared" si="3"/>
        <v>15.545</v>
      </c>
      <c r="C86" s="57" t="s">
        <v>294</v>
      </c>
      <c r="D86" s="57">
        <v>1539</v>
      </c>
      <c r="E86" s="63">
        <v>99</v>
      </c>
      <c r="F86" s="50" t="s">
        <v>831</v>
      </c>
      <c r="G86" s="50"/>
      <c r="H86" s="50"/>
      <c r="I86" s="50"/>
      <c r="J86" s="50"/>
    </row>
    <row r="87" spans="1:11" ht="12.95" customHeight="1" x14ac:dyDescent="0.2">
      <c r="A87" s="14">
        <f t="shared" si="2"/>
        <v>22</v>
      </c>
      <c r="B87" s="62">
        <f t="shared" si="3"/>
        <v>15.446</v>
      </c>
      <c r="C87" s="57" t="s">
        <v>1148</v>
      </c>
      <c r="D87" s="57">
        <v>1421</v>
      </c>
      <c r="E87" s="63">
        <v>92</v>
      </c>
      <c r="F87" s="50" t="s">
        <v>1459</v>
      </c>
      <c r="G87" s="52"/>
      <c r="H87" s="52"/>
      <c r="I87" s="52"/>
      <c r="J87" s="52"/>
      <c r="K87" s="7"/>
    </row>
    <row r="88" spans="1:11" s="7" customFormat="1" ht="12.95" customHeight="1" x14ac:dyDescent="0.2">
      <c r="A88" s="14">
        <f t="shared" si="2"/>
        <v>23</v>
      </c>
      <c r="B88" s="62">
        <f t="shared" si="3"/>
        <v>15.31</v>
      </c>
      <c r="C88" s="57" t="s">
        <v>52</v>
      </c>
      <c r="D88" s="57">
        <v>1531</v>
      </c>
      <c r="E88" s="63">
        <v>100</v>
      </c>
      <c r="F88" s="50" t="s">
        <v>337</v>
      </c>
      <c r="G88" s="50"/>
      <c r="H88" s="50"/>
      <c r="I88" s="64"/>
      <c r="J88" s="64"/>
      <c r="K88" s="11"/>
    </row>
    <row r="89" spans="1:11" ht="12.95" customHeight="1" x14ac:dyDescent="0.2">
      <c r="A89" s="14">
        <f t="shared" si="2"/>
        <v>24</v>
      </c>
      <c r="B89" s="62">
        <f t="shared" si="3"/>
        <v>15.257999999999999</v>
      </c>
      <c r="C89" s="57" t="s">
        <v>839</v>
      </c>
      <c r="D89" s="57">
        <v>1419</v>
      </c>
      <c r="E89" s="63">
        <v>93</v>
      </c>
      <c r="F89" s="50" t="s">
        <v>989</v>
      </c>
      <c r="G89" s="50"/>
      <c r="H89" s="50"/>
      <c r="I89" s="50"/>
      <c r="J89" s="50"/>
    </row>
    <row r="90" spans="1:11" ht="12.95" customHeight="1" x14ac:dyDescent="0.2">
      <c r="A90" s="14">
        <f t="shared" si="2"/>
        <v>25</v>
      </c>
      <c r="B90" s="62">
        <f t="shared" si="3"/>
        <v>15.214</v>
      </c>
      <c r="C90" s="57" t="s">
        <v>764</v>
      </c>
      <c r="D90" s="57">
        <v>1491</v>
      </c>
      <c r="E90" s="63">
        <v>98</v>
      </c>
      <c r="F90" s="50" t="s">
        <v>853</v>
      </c>
      <c r="G90" s="50"/>
      <c r="H90" s="64"/>
      <c r="I90" s="50"/>
      <c r="J90" s="50"/>
    </row>
    <row r="91" spans="1:11" ht="12.95" customHeight="1" x14ac:dyDescent="0.2">
      <c r="A91" s="14">
        <f t="shared" si="2"/>
        <v>26</v>
      </c>
      <c r="B91" s="62">
        <f t="shared" si="3"/>
        <v>15.173</v>
      </c>
      <c r="C91" s="57" t="s">
        <v>878</v>
      </c>
      <c r="D91" s="57">
        <v>1487</v>
      </c>
      <c r="E91" s="63">
        <v>98</v>
      </c>
      <c r="F91" s="50" t="s">
        <v>1121</v>
      </c>
      <c r="G91" s="50"/>
      <c r="H91" s="50"/>
      <c r="I91" s="50"/>
      <c r="J91" s="50"/>
    </row>
    <row r="92" spans="1:11" ht="12.95" customHeight="1" x14ac:dyDescent="0.2">
      <c r="A92" s="14">
        <f t="shared" si="2"/>
        <v>27</v>
      </c>
      <c r="B92" s="62">
        <f t="shared" si="3"/>
        <v>15.041</v>
      </c>
      <c r="C92" s="57" t="s">
        <v>767</v>
      </c>
      <c r="D92" s="57">
        <v>1474</v>
      </c>
      <c r="E92" s="63">
        <v>98</v>
      </c>
      <c r="F92" s="50" t="s">
        <v>854</v>
      </c>
      <c r="G92" s="50"/>
      <c r="H92" s="50"/>
      <c r="I92" s="50"/>
      <c r="J92" s="50"/>
    </row>
    <row r="93" spans="1:11" ht="12.95" customHeight="1" x14ac:dyDescent="0.2">
      <c r="A93" s="14">
        <f t="shared" si="2"/>
        <v>28</v>
      </c>
      <c r="B93" s="62">
        <f t="shared" si="3"/>
        <v>14.99</v>
      </c>
      <c r="C93" s="57" t="s">
        <v>56</v>
      </c>
      <c r="D93" s="57">
        <v>1439</v>
      </c>
      <c r="E93" s="63">
        <v>96</v>
      </c>
      <c r="F93" s="50" t="s">
        <v>392</v>
      </c>
      <c r="G93" s="50"/>
      <c r="H93" s="50"/>
      <c r="I93" s="50"/>
      <c r="J93" s="50"/>
    </row>
    <row r="94" spans="1:11" ht="12.95" customHeight="1" x14ac:dyDescent="0.2">
      <c r="A94" s="14">
        <f t="shared" si="2"/>
        <v>29</v>
      </c>
      <c r="B94" s="62">
        <f t="shared" si="3"/>
        <v>14.98</v>
      </c>
      <c r="C94" s="57" t="s">
        <v>215</v>
      </c>
      <c r="D94" s="57">
        <v>1498</v>
      </c>
      <c r="E94" s="63">
        <v>100</v>
      </c>
      <c r="F94" s="50" t="s">
        <v>825</v>
      </c>
      <c r="G94" s="50"/>
      <c r="H94" s="50"/>
      <c r="I94" s="50"/>
      <c r="J94" s="50"/>
    </row>
    <row r="95" spans="1:11" ht="12.95" customHeight="1" x14ac:dyDescent="0.2">
      <c r="A95" s="14">
        <f t="shared" si="2"/>
        <v>30</v>
      </c>
      <c r="B95" s="62">
        <f t="shared" si="3"/>
        <v>14.96</v>
      </c>
      <c r="C95" s="57" t="s">
        <v>178</v>
      </c>
      <c r="D95" s="57">
        <v>748</v>
      </c>
      <c r="E95" s="63">
        <v>50</v>
      </c>
      <c r="F95" s="50" t="s">
        <v>297</v>
      </c>
      <c r="G95" s="50"/>
      <c r="H95" s="50"/>
      <c r="I95" s="50"/>
      <c r="J95" s="50"/>
    </row>
    <row r="96" spans="1:11" ht="12.95" customHeight="1" x14ac:dyDescent="0.2">
      <c r="A96" s="14">
        <f t="shared" si="2"/>
        <v>31</v>
      </c>
      <c r="B96" s="62">
        <f t="shared" si="3"/>
        <v>14.948</v>
      </c>
      <c r="C96" s="57" t="s">
        <v>760</v>
      </c>
      <c r="D96" s="57">
        <v>1450</v>
      </c>
      <c r="E96" s="63">
        <v>97</v>
      </c>
      <c r="F96" s="50" t="s">
        <v>988</v>
      </c>
      <c r="G96" s="50"/>
      <c r="H96" s="50"/>
      <c r="I96" s="64"/>
      <c r="J96" s="50"/>
    </row>
    <row r="97" spans="1:11" ht="12.95" customHeight="1" x14ac:dyDescent="0.2">
      <c r="A97" s="14">
        <f t="shared" si="2"/>
        <v>32</v>
      </c>
      <c r="B97" s="62">
        <f t="shared" si="3"/>
        <v>14.936</v>
      </c>
      <c r="C97" s="57" t="s">
        <v>48</v>
      </c>
      <c r="D97" s="57">
        <v>1643</v>
      </c>
      <c r="E97" s="63">
        <v>110</v>
      </c>
      <c r="F97" s="50" t="s">
        <v>360</v>
      </c>
      <c r="G97" s="50"/>
      <c r="H97" s="50"/>
      <c r="I97" s="50"/>
      <c r="J97" s="57"/>
      <c r="K97" s="50"/>
    </row>
    <row r="98" spans="1:11" ht="12.95" customHeight="1" x14ac:dyDescent="0.2">
      <c r="A98" s="14">
        <f t="shared" si="2"/>
        <v>33</v>
      </c>
      <c r="B98" s="62">
        <f t="shared" si="3"/>
        <v>14.904999999999999</v>
      </c>
      <c r="C98" s="57" t="s">
        <v>60</v>
      </c>
      <c r="D98" s="57">
        <v>1416</v>
      </c>
      <c r="E98" s="63">
        <v>95</v>
      </c>
      <c r="F98" s="50" t="s">
        <v>344</v>
      </c>
      <c r="G98" s="50"/>
      <c r="H98" s="50"/>
      <c r="I98" s="50"/>
      <c r="J98" s="50"/>
    </row>
    <row r="99" spans="1:11" ht="12.95" customHeight="1" x14ac:dyDescent="0.2">
      <c r="A99" s="14">
        <f t="shared" si="2"/>
        <v>34</v>
      </c>
      <c r="B99" s="62">
        <f t="shared" si="3"/>
        <v>14.661</v>
      </c>
      <c r="C99" s="57" t="s">
        <v>1134</v>
      </c>
      <c r="D99" s="57">
        <v>821</v>
      </c>
      <c r="E99" s="63">
        <v>56</v>
      </c>
      <c r="F99" s="50" t="s">
        <v>1135</v>
      </c>
      <c r="G99" s="50"/>
      <c r="H99" s="50"/>
      <c r="I99" s="50"/>
      <c r="J99" s="50"/>
    </row>
    <row r="100" spans="1:11" ht="12.95" customHeight="1" x14ac:dyDescent="0.2">
      <c r="A100" s="14">
        <f t="shared" si="2"/>
        <v>35</v>
      </c>
      <c r="B100" s="62">
        <f t="shared" si="3"/>
        <v>14.632</v>
      </c>
      <c r="C100" s="57" t="s">
        <v>166</v>
      </c>
      <c r="D100" s="57">
        <v>1551</v>
      </c>
      <c r="E100" s="63">
        <v>106</v>
      </c>
      <c r="F100" s="50" t="s">
        <v>240</v>
      </c>
      <c r="G100" s="50"/>
      <c r="H100" s="50"/>
      <c r="I100" s="50"/>
      <c r="J100" s="50"/>
    </row>
    <row r="101" spans="1:11" ht="12.95" customHeight="1" x14ac:dyDescent="0.2">
      <c r="A101" s="14">
        <f t="shared" si="2"/>
        <v>36</v>
      </c>
      <c r="B101" s="62">
        <f t="shared" si="3"/>
        <v>14.627000000000001</v>
      </c>
      <c r="C101" s="57" t="s">
        <v>896</v>
      </c>
      <c r="D101" s="57">
        <v>863</v>
      </c>
      <c r="E101" s="63">
        <v>59</v>
      </c>
      <c r="F101" s="50" t="s">
        <v>897</v>
      </c>
      <c r="G101" s="50"/>
      <c r="H101" s="64"/>
      <c r="I101" s="50"/>
      <c r="J101" s="50"/>
    </row>
    <row r="102" spans="1:11" ht="12.95" customHeight="1" x14ac:dyDescent="0.2">
      <c r="A102" s="14">
        <f t="shared" si="2"/>
        <v>37</v>
      </c>
      <c r="B102" s="62">
        <f t="shared" si="3"/>
        <v>14.58</v>
      </c>
      <c r="C102" s="57" t="s">
        <v>54</v>
      </c>
      <c r="D102" s="57">
        <v>1458</v>
      </c>
      <c r="E102" s="63">
        <v>100</v>
      </c>
      <c r="F102" s="50" t="s">
        <v>354</v>
      </c>
      <c r="G102" s="50"/>
      <c r="H102" s="50"/>
      <c r="I102" s="50"/>
      <c r="J102" s="50"/>
    </row>
    <row r="103" spans="1:11" ht="12.95" customHeight="1" x14ac:dyDescent="0.2">
      <c r="A103" s="14">
        <f t="shared" si="2"/>
        <v>38</v>
      </c>
      <c r="B103" s="62">
        <f t="shared" si="3"/>
        <v>14.547000000000001</v>
      </c>
      <c r="C103" s="57" t="s">
        <v>179</v>
      </c>
      <c r="D103" s="57">
        <v>931</v>
      </c>
      <c r="E103" s="63">
        <v>64</v>
      </c>
      <c r="F103" s="50" t="s">
        <v>387</v>
      </c>
      <c r="G103" s="50"/>
      <c r="H103" s="50"/>
      <c r="I103" s="50"/>
      <c r="J103" s="50"/>
    </row>
    <row r="104" spans="1:11" ht="12.95" customHeight="1" x14ac:dyDescent="0.2">
      <c r="A104" s="14">
        <f t="shared" si="2"/>
        <v>39</v>
      </c>
      <c r="B104" s="62">
        <f>ROUND(D104/E104,4)</f>
        <v>14.5313</v>
      </c>
      <c r="C104" s="57" t="s">
        <v>862</v>
      </c>
      <c r="D104" s="57">
        <v>1395</v>
      </c>
      <c r="E104" s="63">
        <v>96</v>
      </c>
      <c r="F104" s="50" t="s">
        <v>991</v>
      </c>
      <c r="G104" s="50"/>
      <c r="H104" s="50"/>
      <c r="I104" s="63"/>
      <c r="J104" s="50"/>
    </row>
    <row r="105" spans="1:11" ht="12.95" customHeight="1" x14ac:dyDescent="0.2">
      <c r="A105" s="14">
        <f t="shared" si="2"/>
        <v>40</v>
      </c>
      <c r="B105" s="80">
        <f>ROUND(D105/E105,4)</f>
        <v>14.5306</v>
      </c>
      <c r="C105" s="57" t="s">
        <v>57</v>
      </c>
      <c r="D105" s="57">
        <v>1424</v>
      </c>
      <c r="E105" s="63">
        <v>98</v>
      </c>
      <c r="F105" s="50" t="s">
        <v>306</v>
      </c>
      <c r="G105" s="50"/>
      <c r="H105" s="50"/>
      <c r="I105" s="50"/>
      <c r="J105" s="50"/>
    </row>
    <row r="106" spans="1:11" ht="12.95" customHeight="1" x14ac:dyDescent="0.2">
      <c r="A106" s="14">
        <f t="shared" si="2"/>
        <v>41</v>
      </c>
      <c r="B106" s="62">
        <f t="shared" ref="B106:B115" si="4">ROUND(D106/E106,3)</f>
        <v>14.526</v>
      </c>
      <c r="C106" s="57" t="s">
        <v>323</v>
      </c>
      <c r="D106" s="57">
        <v>1380</v>
      </c>
      <c r="E106" s="63">
        <v>95</v>
      </c>
      <c r="F106" s="50" t="s">
        <v>832</v>
      </c>
      <c r="G106" s="50"/>
      <c r="H106" s="50"/>
      <c r="I106" s="50"/>
      <c r="J106" s="50"/>
    </row>
    <row r="107" spans="1:11" ht="12.95" customHeight="1" x14ac:dyDescent="0.2">
      <c r="A107" s="14">
        <f t="shared" si="2"/>
        <v>42</v>
      </c>
      <c r="B107" s="62">
        <f t="shared" si="4"/>
        <v>14.5</v>
      </c>
      <c r="C107" s="57" t="s">
        <v>902</v>
      </c>
      <c r="D107" s="57">
        <v>1102</v>
      </c>
      <c r="E107" s="63">
        <v>76</v>
      </c>
      <c r="F107" s="50" t="s">
        <v>1133</v>
      </c>
      <c r="G107" s="50"/>
      <c r="H107" s="63"/>
      <c r="I107" s="50"/>
      <c r="J107" s="50"/>
    </row>
    <row r="108" spans="1:11" ht="12.95" customHeight="1" x14ac:dyDescent="0.2">
      <c r="A108" s="14">
        <f t="shared" si="2"/>
        <v>43</v>
      </c>
      <c r="B108" s="62">
        <f t="shared" si="4"/>
        <v>14.420999999999999</v>
      </c>
      <c r="C108" s="57" t="s">
        <v>184</v>
      </c>
      <c r="D108" s="57">
        <v>822</v>
      </c>
      <c r="E108" s="63">
        <v>57</v>
      </c>
      <c r="F108" s="50" t="s">
        <v>313</v>
      </c>
      <c r="G108" s="50"/>
      <c r="H108" s="50"/>
      <c r="I108" s="50"/>
      <c r="J108" s="50"/>
    </row>
    <row r="109" spans="1:11" ht="12.95" customHeight="1" x14ac:dyDescent="0.2">
      <c r="A109" s="14">
        <f t="shared" si="2"/>
        <v>44</v>
      </c>
      <c r="B109" s="62">
        <f t="shared" si="4"/>
        <v>14.36</v>
      </c>
      <c r="C109" s="57" t="s">
        <v>175</v>
      </c>
      <c r="D109" s="57">
        <v>1436</v>
      </c>
      <c r="E109" s="57">
        <v>100</v>
      </c>
      <c r="F109" s="50" t="s">
        <v>396</v>
      </c>
      <c r="G109" s="50"/>
      <c r="H109" s="50"/>
      <c r="I109" s="50"/>
      <c r="J109" s="50"/>
    </row>
    <row r="110" spans="1:11" ht="12.95" customHeight="1" x14ac:dyDescent="0.2">
      <c r="A110" s="14">
        <f t="shared" si="2"/>
        <v>45</v>
      </c>
      <c r="B110" s="62">
        <f t="shared" si="4"/>
        <v>14.327999999999999</v>
      </c>
      <c r="C110" s="57" t="s">
        <v>181</v>
      </c>
      <c r="D110" s="57">
        <v>874</v>
      </c>
      <c r="E110" s="63">
        <v>61</v>
      </c>
      <c r="F110" s="50" t="s">
        <v>394</v>
      </c>
      <c r="G110" s="50"/>
      <c r="H110" s="50"/>
      <c r="I110" s="50"/>
      <c r="J110" s="50"/>
    </row>
    <row r="111" spans="1:11" ht="12.95" customHeight="1" x14ac:dyDescent="0.2">
      <c r="A111" s="14">
        <f t="shared" si="2"/>
        <v>46</v>
      </c>
      <c r="B111" s="62">
        <f t="shared" si="4"/>
        <v>14.326000000000001</v>
      </c>
      <c r="C111" s="57" t="s">
        <v>63</v>
      </c>
      <c r="D111" s="57">
        <v>1318</v>
      </c>
      <c r="E111" s="63">
        <v>92</v>
      </c>
      <c r="F111" s="50" t="s">
        <v>298</v>
      </c>
      <c r="G111" s="50"/>
      <c r="H111" s="50"/>
      <c r="I111" s="50"/>
      <c r="J111" s="50"/>
    </row>
    <row r="112" spans="1:11" ht="12.95" customHeight="1" x14ac:dyDescent="0.2">
      <c r="A112" s="14">
        <f t="shared" si="2"/>
        <v>47</v>
      </c>
      <c r="B112" s="62">
        <f t="shared" si="4"/>
        <v>14.262</v>
      </c>
      <c r="C112" s="57" t="s">
        <v>53</v>
      </c>
      <c r="D112" s="57">
        <v>1469</v>
      </c>
      <c r="E112" s="63">
        <v>103</v>
      </c>
      <c r="F112" s="50" t="s">
        <v>241</v>
      </c>
      <c r="G112" s="50"/>
      <c r="H112" s="50"/>
      <c r="I112" s="50"/>
      <c r="J112" s="50"/>
    </row>
    <row r="113" spans="1:10" ht="12.95" customHeight="1" x14ac:dyDescent="0.2">
      <c r="A113" s="14">
        <f t="shared" si="2"/>
        <v>48</v>
      </c>
      <c r="B113" s="62">
        <f t="shared" si="4"/>
        <v>14.2</v>
      </c>
      <c r="C113" s="57" t="s">
        <v>180</v>
      </c>
      <c r="D113" s="57">
        <v>852</v>
      </c>
      <c r="E113" s="63">
        <v>60</v>
      </c>
      <c r="F113" s="50" t="s">
        <v>352</v>
      </c>
      <c r="G113" s="50"/>
      <c r="H113" s="50"/>
      <c r="I113" s="50"/>
      <c r="J113" s="50"/>
    </row>
    <row r="114" spans="1:10" ht="12.95" customHeight="1" x14ac:dyDescent="0.2">
      <c r="A114" s="14">
        <f t="shared" si="2"/>
        <v>49</v>
      </c>
      <c r="B114" s="62">
        <f t="shared" si="4"/>
        <v>14.183999999999999</v>
      </c>
      <c r="C114" s="57" t="s">
        <v>165</v>
      </c>
      <c r="D114" s="57">
        <v>1234</v>
      </c>
      <c r="E114" s="63">
        <v>87</v>
      </c>
      <c r="F114" s="50" t="s">
        <v>383</v>
      </c>
      <c r="G114" s="50"/>
      <c r="H114" s="50"/>
      <c r="I114" s="50"/>
      <c r="J114" s="50"/>
    </row>
    <row r="115" spans="1:10" ht="12.95" customHeight="1" x14ac:dyDescent="0.2">
      <c r="A115" s="14">
        <f t="shared" si="2"/>
        <v>50</v>
      </c>
      <c r="B115" s="62">
        <f t="shared" si="4"/>
        <v>14.135999999999999</v>
      </c>
      <c r="C115" s="57" t="s">
        <v>55</v>
      </c>
      <c r="D115" s="57">
        <v>1456</v>
      </c>
      <c r="E115" s="63">
        <v>103</v>
      </c>
      <c r="F115" s="50" t="s">
        <v>242</v>
      </c>
      <c r="G115" s="50"/>
      <c r="H115" s="50"/>
      <c r="I115" s="50"/>
      <c r="J115" s="50"/>
    </row>
    <row r="116" spans="1:10" ht="12.95" customHeight="1" x14ac:dyDescent="0.2">
      <c r="A116" s="55"/>
      <c r="B116" s="65"/>
      <c r="C116" s="57"/>
      <c r="D116" s="57"/>
      <c r="E116" s="50"/>
      <c r="F116" s="50"/>
      <c r="G116" s="50"/>
      <c r="H116" s="50"/>
      <c r="I116" s="50"/>
      <c r="J116" s="50"/>
    </row>
    <row r="117" spans="1:10" ht="12.95" customHeight="1" x14ac:dyDescent="0.2">
      <c r="A117" s="50"/>
      <c r="B117" s="53" t="s">
        <v>33</v>
      </c>
      <c r="C117" s="50"/>
      <c r="D117" s="52" t="s">
        <v>171</v>
      </c>
      <c r="E117" s="53"/>
      <c r="F117" s="50"/>
      <c r="G117" s="54" t="s">
        <v>1511</v>
      </c>
      <c r="H117" s="54" t="s">
        <v>1512</v>
      </c>
      <c r="I117" s="50"/>
      <c r="J117" s="50"/>
    </row>
    <row r="118" spans="1:10" ht="12.95" customHeight="1" x14ac:dyDescent="0.2">
      <c r="A118" s="14">
        <f>_xlfn.RANK.EQ(B118,$B$118:$B$143)</f>
        <v>1</v>
      </c>
      <c r="B118" s="66">
        <v>795</v>
      </c>
      <c r="C118" s="57" t="s">
        <v>44</v>
      </c>
      <c r="D118" s="50" t="s">
        <v>366</v>
      </c>
      <c r="E118" s="57"/>
      <c r="F118" s="50"/>
      <c r="G118" s="50"/>
      <c r="H118" s="50"/>
      <c r="I118" s="50"/>
      <c r="J118" s="50"/>
    </row>
    <row r="119" spans="1:10" ht="12.95" customHeight="1" x14ac:dyDescent="0.2">
      <c r="A119" s="14">
        <f t="shared" ref="A119:A142" si="5">_xlfn.RANK.EQ(B119,$B$118:$B$143)</f>
        <v>2</v>
      </c>
      <c r="B119" s="66">
        <v>760</v>
      </c>
      <c r="C119" s="57" t="s">
        <v>43</v>
      </c>
      <c r="D119" s="50" t="s">
        <v>319</v>
      </c>
      <c r="E119" s="57"/>
      <c r="F119" s="50"/>
      <c r="G119" s="50"/>
      <c r="H119" s="50"/>
      <c r="I119" s="50"/>
      <c r="J119" s="50"/>
    </row>
    <row r="120" spans="1:10" ht="12.95" customHeight="1" x14ac:dyDescent="0.2">
      <c r="A120" s="14">
        <f t="shared" si="5"/>
        <v>3</v>
      </c>
      <c r="B120" s="59">
        <v>649</v>
      </c>
      <c r="C120" s="50" t="s">
        <v>145</v>
      </c>
      <c r="D120" s="50" t="s">
        <v>338</v>
      </c>
      <c r="E120" s="50"/>
      <c r="F120" s="50"/>
      <c r="G120" s="50"/>
      <c r="H120" s="50"/>
      <c r="I120" s="50"/>
      <c r="J120" s="50"/>
    </row>
    <row r="121" spans="1:10" ht="12.95" customHeight="1" x14ac:dyDescent="0.2">
      <c r="A121" s="14">
        <f t="shared" si="5"/>
        <v>4</v>
      </c>
      <c r="B121" s="50">
        <v>646</v>
      </c>
      <c r="C121" s="57" t="s">
        <v>45</v>
      </c>
      <c r="D121" s="50" t="s">
        <v>402</v>
      </c>
      <c r="E121" s="57"/>
      <c r="F121" s="50"/>
      <c r="G121" s="50"/>
      <c r="H121" s="50"/>
      <c r="I121" s="50"/>
      <c r="J121" s="50"/>
    </row>
    <row r="122" spans="1:10" ht="12.95" customHeight="1" x14ac:dyDescent="0.2">
      <c r="A122" s="14">
        <f t="shared" si="5"/>
        <v>5</v>
      </c>
      <c r="B122" s="50">
        <v>643</v>
      </c>
      <c r="C122" s="57" t="s">
        <v>828</v>
      </c>
      <c r="D122" s="50" t="s">
        <v>992</v>
      </c>
      <c r="E122" s="58"/>
      <c r="F122" s="50"/>
      <c r="G122" s="50"/>
      <c r="H122" s="50"/>
      <c r="I122" s="50"/>
      <c r="J122" s="50"/>
    </row>
    <row r="123" spans="1:10" ht="12.95" customHeight="1" x14ac:dyDescent="0.2">
      <c r="A123" s="14">
        <f t="shared" si="5"/>
        <v>6</v>
      </c>
      <c r="B123" s="50">
        <v>638</v>
      </c>
      <c r="C123" s="57" t="s">
        <v>52</v>
      </c>
      <c r="D123" s="50" t="s">
        <v>337</v>
      </c>
      <c r="E123" s="57"/>
      <c r="F123" s="50"/>
      <c r="G123" s="50"/>
      <c r="H123" s="50"/>
      <c r="I123" s="50"/>
      <c r="J123" s="50"/>
    </row>
    <row r="124" spans="1:10" ht="12.95" customHeight="1" x14ac:dyDescent="0.2">
      <c r="A124" s="14">
        <f t="shared" si="5"/>
        <v>7</v>
      </c>
      <c r="B124" s="50">
        <v>635</v>
      </c>
      <c r="C124" s="57" t="s">
        <v>46</v>
      </c>
      <c r="D124" s="50" t="s">
        <v>332</v>
      </c>
      <c r="E124" s="57"/>
      <c r="F124" s="50"/>
      <c r="G124" s="50"/>
      <c r="H124" s="50"/>
      <c r="I124" s="50"/>
      <c r="J124" s="50"/>
    </row>
    <row r="125" spans="1:10" ht="12.95" customHeight="1" x14ac:dyDescent="0.2">
      <c r="A125" s="14">
        <f t="shared" si="5"/>
        <v>8</v>
      </c>
      <c r="B125" s="50">
        <v>606</v>
      </c>
      <c r="C125" s="57" t="s">
        <v>166</v>
      </c>
      <c r="D125" s="50" t="s">
        <v>240</v>
      </c>
      <c r="E125" s="58"/>
      <c r="F125" s="50"/>
      <c r="G125" s="50"/>
      <c r="H125" s="50"/>
      <c r="I125" s="50"/>
      <c r="J125" s="50"/>
    </row>
    <row r="126" spans="1:10" ht="12.95" customHeight="1" x14ac:dyDescent="0.2">
      <c r="A126" s="14">
        <f t="shared" si="5"/>
        <v>9</v>
      </c>
      <c r="B126" s="50">
        <v>603</v>
      </c>
      <c r="C126" s="57" t="s">
        <v>51</v>
      </c>
      <c r="D126" s="50" t="s">
        <v>367</v>
      </c>
      <c r="E126" s="57"/>
      <c r="F126" s="50"/>
      <c r="G126" s="50"/>
      <c r="H126" s="50"/>
      <c r="I126" s="50"/>
      <c r="J126" s="50"/>
    </row>
    <row r="127" spans="1:10" ht="12.95" customHeight="1" x14ac:dyDescent="0.2">
      <c r="A127" s="14">
        <f t="shared" si="5"/>
        <v>10</v>
      </c>
      <c r="B127" s="50">
        <v>602</v>
      </c>
      <c r="C127" s="57" t="s">
        <v>156</v>
      </c>
      <c r="D127" s="50" t="s">
        <v>314</v>
      </c>
      <c r="E127" s="58"/>
      <c r="F127" s="50"/>
      <c r="G127" s="50"/>
      <c r="H127" s="50"/>
      <c r="I127" s="50"/>
      <c r="J127" s="50"/>
    </row>
    <row r="128" spans="1:10" ht="12.95" customHeight="1" x14ac:dyDescent="0.2">
      <c r="A128" s="14">
        <f t="shared" si="5"/>
        <v>10</v>
      </c>
      <c r="B128" s="50">
        <v>602</v>
      </c>
      <c r="C128" s="57" t="s">
        <v>750</v>
      </c>
      <c r="D128" s="50" t="s">
        <v>852</v>
      </c>
      <c r="E128" s="58"/>
      <c r="F128" s="50"/>
      <c r="G128" s="50"/>
      <c r="H128" s="50"/>
      <c r="I128" s="50"/>
      <c r="J128" s="50"/>
    </row>
    <row r="129" spans="1:10" ht="12.95" customHeight="1" x14ac:dyDescent="0.2">
      <c r="A129" s="14">
        <f t="shared" si="5"/>
        <v>12</v>
      </c>
      <c r="B129" s="50">
        <v>589</v>
      </c>
      <c r="C129" s="57" t="s">
        <v>53</v>
      </c>
      <c r="D129" s="50" t="s">
        <v>241</v>
      </c>
      <c r="E129" s="57"/>
      <c r="F129" s="50"/>
      <c r="G129" s="50"/>
      <c r="H129" s="50"/>
      <c r="I129" s="50"/>
      <c r="J129" s="50"/>
    </row>
    <row r="130" spans="1:10" ht="12.95" customHeight="1" x14ac:dyDescent="0.2">
      <c r="A130" s="14">
        <f t="shared" si="5"/>
        <v>13</v>
      </c>
      <c r="B130" s="91">
        <f>G130+H130</f>
        <v>586</v>
      </c>
      <c r="C130" s="58" t="s">
        <v>1122</v>
      </c>
      <c r="D130" s="52" t="s">
        <v>1514</v>
      </c>
      <c r="E130" s="58"/>
      <c r="F130" s="50"/>
      <c r="G130" s="50">
        <v>491</v>
      </c>
      <c r="H130" s="50">
        <v>95</v>
      </c>
      <c r="I130" s="50"/>
      <c r="J130" s="50"/>
    </row>
    <row r="131" spans="1:10" ht="12.95" customHeight="1" x14ac:dyDescent="0.2">
      <c r="A131" s="14">
        <f t="shared" si="5"/>
        <v>14</v>
      </c>
      <c r="B131" s="50">
        <v>584</v>
      </c>
      <c r="C131" s="57" t="s">
        <v>58</v>
      </c>
      <c r="D131" s="50" t="s">
        <v>311</v>
      </c>
      <c r="E131" s="57"/>
      <c r="F131" s="50"/>
      <c r="G131" s="50"/>
      <c r="H131" s="50"/>
      <c r="I131" s="50"/>
      <c r="J131" s="50"/>
    </row>
    <row r="132" spans="1:10" ht="12.95" customHeight="1" x14ac:dyDescent="0.2">
      <c r="A132" s="14">
        <f t="shared" si="5"/>
        <v>15</v>
      </c>
      <c r="B132" s="50">
        <v>580</v>
      </c>
      <c r="C132" s="57" t="s">
        <v>54</v>
      </c>
      <c r="D132" s="50" t="s">
        <v>354</v>
      </c>
      <c r="E132" s="57"/>
      <c r="F132" s="50"/>
      <c r="G132" s="50"/>
      <c r="H132" s="50"/>
      <c r="I132" s="50"/>
      <c r="J132" s="50"/>
    </row>
    <row r="133" spans="1:10" ht="12.95" customHeight="1" x14ac:dyDescent="0.2">
      <c r="A133" s="14">
        <f t="shared" si="5"/>
        <v>16</v>
      </c>
      <c r="B133" s="50">
        <v>579</v>
      </c>
      <c r="C133" s="57" t="s">
        <v>50</v>
      </c>
      <c r="D133" s="50" t="s">
        <v>319</v>
      </c>
      <c r="E133" s="57"/>
      <c r="F133" s="50"/>
      <c r="G133" s="50"/>
      <c r="H133" s="50"/>
      <c r="I133" s="50"/>
      <c r="J133" s="50"/>
    </row>
    <row r="134" spans="1:10" ht="12.95" customHeight="1" x14ac:dyDescent="0.2">
      <c r="A134" s="14">
        <f t="shared" si="5"/>
        <v>17</v>
      </c>
      <c r="B134" s="50">
        <v>577</v>
      </c>
      <c r="C134" s="57" t="s">
        <v>49</v>
      </c>
      <c r="D134" s="50" t="s">
        <v>403</v>
      </c>
      <c r="E134" s="57"/>
      <c r="F134" s="50"/>
      <c r="G134" s="50"/>
      <c r="H134" s="50"/>
      <c r="I134" s="50"/>
      <c r="J134" s="50"/>
    </row>
    <row r="135" spans="1:10" ht="12.95" customHeight="1" x14ac:dyDescent="0.2">
      <c r="A135" s="14">
        <f t="shared" si="5"/>
        <v>18</v>
      </c>
      <c r="B135" s="50">
        <v>569</v>
      </c>
      <c r="C135" s="57" t="s">
        <v>215</v>
      </c>
      <c r="D135" s="50" t="s">
        <v>825</v>
      </c>
      <c r="E135" s="58"/>
      <c r="F135" s="50"/>
      <c r="G135" s="50"/>
      <c r="H135" s="50"/>
      <c r="I135" s="50"/>
      <c r="J135" s="50"/>
    </row>
    <row r="136" spans="1:10" ht="12.95" customHeight="1" x14ac:dyDescent="0.2">
      <c r="A136" s="14">
        <f t="shared" si="5"/>
        <v>19</v>
      </c>
      <c r="B136" s="50">
        <v>567</v>
      </c>
      <c r="C136" s="57" t="s">
        <v>47</v>
      </c>
      <c r="D136" s="50" t="s">
        <v>348</v>
      </c>
      <c r="E136" s="58"/>
      <c r="F136" s="50"/>
      <c r="G136" s="50"/>
      <c r="H136" s="50"/>
      <c r="I136" s="50"/>
      <c r="J136" s="50"/>
    </row>
    <row r="137" spans="1:10" ht="12.95" customHeight="1" x14ac:dyDescent="0.2">
      <c r="A137" s="14">
        <f t="shared" si="5"/>
        <v>20</v>
      </c>
      <c r="B137" s="50">
        <v>565</v>
      </c>
      <c r="C137" s="57" t="s">
        <v>760</v>
      </c>
      <c r="D137" s="50" t="s">
        <v>988</v>
      </c>
      <c r="E137" s="58"/>
      <c r="F137" s="50"/>
      <c r="G137" s="50"/>
      <c r="H137" s="50"/>
      <c r="I137" s="50"/>
      <c r="J137" s="50"/>
    </row>
    <row r="138" spans="1:10" ht="12.95" customHeight="1" x14ac:dyDescent="0.2">
      <c r="A138" s="14">
        <f t="shared" si="5"/>
        <v>21</v>
      </c>
      <c r="B138" s="50">
        <v>563</v>
      </c>
      <c r="C138" s="57" t="s">
        <v>764</v>
      </c>
      <c r="D138" s="50" t="s">
        <v>853</v>
      </c>
      <c r="E138" s="58"/>
      <c r="F138" s="50"/>
      <c r="G138" s="50"/>
      <c r="H138" s="50"/>
      <c r="I138" s="50"/>
      <c r="J138" s="50"/>
    </row>
    <row r="139" spans="1:10" ht="12.95" customHeight="1" x14ac:dyDescent="0.2">
      <c r="A139" s="14">
        <f t="shared" si="5"/>
        <v>22</v>
      </c>
      <c r="B139" s="50">
        <v>560</v>
      </c>
      <c r="C139" s="57" t="s">
        <v>323</v>
      </c>
      <c r="D139" s="50" t="s">
        <v>832</v>
      </c>
      <c r="E139" s="58"/>
      <c r="F139" s="50"/>
      <c r="G139" s="50"/>
      <c r="H139" s="50"/>
      <c r="I139" s="50"/>
      <c r="J139" s="50"/>
    </row>
    <row r="140" spans="1:10" ht="12.95" customHeight="1" x14ac:dyDescent="0.2">
      <c r="A140" s="14">
        <f t="shared" si="5"/>
        <v>23</v>
      </c>
      <c r="B140" s="50">
        <v>552</v>
      </c>
      <c r="C140" s="57" t="s">
        <v>294</v>
      </c>
      <c r="D140" s="50" t="s">
        <v>831</v>
      </c>
      <c r="E140" s="58"/>
      <c r="F140" s="50"/>
      <c r="G140" s="50"/>
      <c r="H140" s="50"/>
      <c r="I140" s="50"/>
      <c r="J140" s="50"/>
    </row>
    <row r="141" spans="1:10" ht="12.95" customHeight="1" x14ac:dyDescent="0.2">
      <c r="A141" s="14">
        <f t="shared" si="5"/>
        <v>24</v>
      </c>
      <c r="B141" s="50">
        <v>545</v>
      </c>
      <c r="C141" s="57" t="s">
        <v>57</v>
      </c>
      <c r="D141" s="50" t="s">
        <v>306</v>
      </c>
      <c r="E141" s="57"/>
      <c r="F141" s="50"/>
      <c r="G141" s="50"/>
      <c r="H141" s="50"/>
      <c r="I141" s="50"/>
      <c r="J141" s="50"/>
    </row>
    <row r="142" spans="1:10" ht="12.95" customHeight="1" x14ac:dyDescent="0.2">
      <c r="A142" s="14">
        <f t="shared" si="5"/>
        <v>24</v>
      </c>
      <c r="B142" s="50">
        <v>545</v>
      </c>
      <c r="C142" s="57" t="s">
        <v>68</v>
      </c>
      <c r="D142" s="50" t="s">
        <v>239</v>
      </c>
      <c r="E142" s="57"/>
      <c r="F142" s="50"/>
      <c r="G142" s="50"/>
      <c r="H142" s="50"/>
      <c r="I142" s="50"/>
      <c r="J142" s="50"/>
    </row>
    <row r="143" spans="1:10" ht="12.95" customHeight="1" x14ac:dyDescent="0.2">
      <c r="A143" s="55"/>
      <c r="B143" s="50">
        <v>537</v>
      </c>
      <c r="C143" s="57" t="s">
        <v>64</v>
      </c>
      <c r="D143" s="50" t="s">
        <v>308</v>
      </c>
      <c r="E143" s="58"/>
      <c r="F143" s="50"/>
      <c r="G143" s="50"/>
      <c r="H143" s="50"/>
      <c r="I143" s="50"/>
      <c r="J143" s="50"/>
    </row>
    <row r="144" spans="1:10" ht="12.95" customHeight="1" x14ac:dyDescent="0.2">
      <c r="A144" s="50"/>
      <c r="B144" s="50"/>
      <c r="C144" s="50"/>
      <c r="D144" s="50"/>
      <c r="E144" s="50"/>
      <c r="F144" s="50"/>
      <c r="G144" s="50"/>
      <c r="H144" s="50"/>
      <c r="I144" s="50"/>
      <c r="J144" s="50"/>
    </row>
    <row r="145" spans="1:10" ht="12.95" customHeight="1" x14ac:dyDescent="0.2">
      <c r="A145" s="50"/>
      <c r="B145" s="53" t="s">
        <v>37</v>
      </c>
      <c r="C145" s="50"/>
      <c r="D145" s="52" t="s">
        <v>171</v>
      </c>
      <c r="E145" s="53"/>
      <c r="F145" s="50"/>
      <c r="G145" s="54" t="s">
        <v>1511</v>
      </c>
      <c r="H145" s="54" t="s">
        <v>1512</v>
      </c>
      <c r="I145" s="50"/>
      <c r="J145" s="50"/>
    </row>
    <row r="146" spans="1:10" ht="12.95" customHeight="1" x14ac:dyDescent="0.2">
      <c r="A146" s="14">
        <f>_xlfn.RANK.EQ(B146,$B$146:$B$171)</f>
        <v>1</v>
      </c>
      <c r="B146" s="59">
        <v>1611</v>
      </c>
      <c r="C146" s="57" t="s">
        <v>58</v>
      </c>
      <c r="D146" s="50" t="s">
        <v>311</v>
      </c>
      <c r="E146" s="57"/>
      <c r="F146" s="50"/>
      <c r="G146" s="50"/>
      <c r="H146" s="50"/>
      <c r="I146" s="50"/>
      <c r="J146" s="50"/>
    </row>
    <row r="147" spans="1:10" ht="12.95" customHeight="1" x14ac:dyDescent="0.2">
      <c r="A147" s="14">
        <f t="shared" ref="A147:A170" si="6">_xlfn.RANK.EQ(B147,$B$146:$B$171)</f>
        <v>2</v>
      </c>
      <c r="B147" s="59">
        <v>1543</v>
      </c>
      <c r="C147" s="57" t="s">
        <v>45</v>
      </c>
      <c r="D147" s="50" t="s">
        <v>402</v>
      </c>
      <c r="E147" s="57"/>
      <c r="F147" s="50"/>
      <c r="G147" s="50"/>
      <c r="H147" s="50"/>
      <c r="I147" s="50"/>
      <c r="J147" s="50"/>
    </row>
    <row r="148" spans="1:10" ht="12.95" customHeight="1" x14ac:dyDescent="0.2">
      <c r="A148" s="14">
        <f t="shared" si="6"/>
        <v>3</v>
      </c>
      <c r="B148" s="59">
        <v>1514</v>
      </c>
      <c r="C148" s="57" t="s">
        <v>750</v>
      </c>
      <c r="D148" s="50" t="s">
        <v>852</v>
      </c>
      <c r="E148" s="58"/>
      <c r="F148" s="50"/>
      <c r="G148" s="50"/>
      <c r="H148" s="50"/>
      <c r="I148" s="50"/>
      <c r="J148" s="50"/>
    </row>
    <row r="149" spans="1:10" ht="12.95" customHeight="1" x14ac:dyDescent="0.2">
      <c r="A149" s="14">
        <f t="shared" si="6"/>
        <v>4</v>
      </c>
      <c r="B149" s="60">
        <v>1460</v>
      </c>
      <c r="C149" s="57" t="s">
        <v>175</v>
      </c>
      <c r="D149" s="50" t="s">
        <v>396</v>
      </c>
      <c r="E149" s="58"/>
      <c r="F149" s="50"/>
      <c r="G149" s="50"/>
      <c r="H149" s="50"/>
      <c r="I149" s="50"/>
      <c r="J149" s="50"/>
    </row>
    <row r="150" spans="1:10" ht="12.95" customHeight="1" x14ac:dyDescent="0.2">
      <c r="A150" s="14">
        <f t="shared" si="6"/>
        <v>5</v>
      </c>
      <c r="B150" s="50">
        <v>1428</v>
      </c>
      <c r="C150" s="57" t="s">
        <v>47</v>
      </c>
      <c r="D150" s="50" t="s">
        <v>348</v>
      </c>
      <c r="E150" s="58"/>
      <c r="F150" s="50"/>
      <c r="G150" s="50"/>
      <c r="H150" s="50"/>
      <c r="I150" s="50"/>
      <c r="J150" s="50"/>
    </row>
    <row r="151" spans="1:10" ht="12.95" customHeight="1" x14ac:dyDescent="0.2">
      <c r="A151" s="14">
        <f t="shared" si="6"/>
        <v>6</v>
      </c>
      <c r="B151" s="59">
        <v>1393</v>
      </c>
      <c r="C151" s="57" t="s">
        <v>74</v>
      </c>
      <c r="D151" s="50" t="s">
        <v>310</v>
      </c>
      <c r="E151" s="57"/>
      <c r="F151" s="50"/>
      <c r="G151" s="50"/>
      <c r="H151" s="50"/>
      <c r="I151" s="50"/>
      <c r="J151" s="50"/>
    </row>
    <row r="152" spans="1:10" ht="12.95" customHeight="1" x14ac:dyDescent="0.2">
      <c r="A152" s="14">
        <f t="shared" si="6"/>
        <v>7</v>
      </c>
      <c r="B152" s="50">
        <v>1382</v>
      </c>
      <c r="C152" s="57" t="s">
        <v>44</v>
      </c>
      <c r="D152" s="50" t="s">
        <v>366</v>
      </c>
      <c r="E152" s="58"/>
      <c r="F152" s="50"/>
      <c r="G152" s="50"/>
      <c r="H152" s="50"/>
      <c r="I152" s="50"/>
      <c r="J152" s="50"/>
    </row>
    <row r="153" spans="1:10" ht="12.95" customHeight="1" x14ac:dyDescent="0.2">
      <c r="A153" s="14">
        <f t="shared" si="6"/>
        <v>8</v>
      </c>
      <c r="B153" s="50">
        <v>1375</v>
      </c>
      <c r="C153" s="57" t="s">
        <v>839</v>
      </c>
      <c r="D153" s="50" t="s">
        <v>989</v>
      </c>
      <c r="E153" s="58"/>
      <c r="F153" s="50"/>
      <c r="G153" s="50"/>
      <c r="H153" s="50"/>
      <c r="I153" s="50"/>
      <c r="J153" s="50"/>
    </row>
    <row r="154" spans="1:10" ht="12.95" customHeight="1" x14ac:dyDescent="0.2">
      <c r="A154" s="14">
        <f t="shared" si="6"/>
        <v>9</v>
      </c>
      <c r="B154" s="59">
        <v>1357</v>
      </c>
      <c r="C154" s="57" t="s">
        <v>294</v>
      </c>
      <c r="D154" s="50" t="s">
        <v>831</v>
      </c>
      <c r="E154" s="58"/>
      <c r="F154" s="50"/>
      <c r="G154" s="50"/>
      <c r="H154" s="50"/>
      <c r="I154" s="50"/>
      <c r="J154" s="50"/>
    </row>
    <row r="155" spans="1:10" ht="12.95" customHeight="1" x14ac:dyDescent="0.2">
      <c r="A155" s="14">
        <f t="shared" si="6"/>
        <v>10</v>
      </c>
      <c r="B155" s="50">
        <v>1349</v>
      </c>
      <c r="C155" s="57" t="s">
        <v>81</v>
      </c>
      <c r="D155" s="50" t="s">
        <v>398</v>
      </c>
      <c r="E155" s="58"/>
      <c r="F155" s="50"/>
      <c r="G155" s="50"/>
      <c r="H155" s="50"/>
      <c r="I155" s="50"/>
      <c r="J155" s="50"/>
    </row>
    <row r="156" spans="1:10" ht="12.95" customHeight="1" x14ac:dyDescent="0.2">
      <c r="A156" s="14">
        <f t="shared" si="6"/>
        <v>11</v>
      </c>
      <c r="B156" s="59">
        <v>1344</v>
      </c>
      <c r="C156" s="57" t="s">
        <v>52</v>
      </c>
      <c r="D156" s="50" t="s">
        <v>337</v>
      </c>
      <c r="E156" s="57"/>
      <c r="F156" s="50"/>
      <c r="G156" s="50"/>
      <c r="H156" s="50"/>
      <c r="I156" s="50"/>
      <c r="J156" s="50"/>
    </row>
    <row r="157" spans="1:10" ht="12.95" customHeight="1" x14ac:dyDescent="0.2">
      <c r="A157" s="14">
        <f t="shared" si="6"/>
        <v>12</v>
      </c>
      <c r="B157" s="59">
        <v>1339</v>
      </c>
      <c r="C157" s="57" t="s">
        <v>63</v>
      </c>
      <c r="D157" s="50" t="s">
        <v>298</v>
      </c>
      <c r="E157" s="57"/>
      <c r="F157" s="50"/>
      <c r="G157" s="50"/>
      <c r="H157" s="50"/>
      <c r="I157" s="50"/>
      <c r="J157" s="50"/>
    </row>
    <row r="158" spans="1:10" ht="12.95" customHeight="1" x14ac:dyDescent="0.2">
      <c r="A158" s="14">
        <f t="shared" si="6"/>
        <v>13</v>
      </c>
      <c r="B158" s="50">
        <v>1337</v>
      </c>
      <c r="C158" s="57" t="s">
        <v>64</v>
      </c>
      <c r="D158" s="50" t="s">
        <v>308</v>
      </c>
      <c r="E158" s="58"/>
      <c r="F158" s="50"/>
      <c r="G158" s="50"/>
      <c r="H158" s="50"/>
      <c r="I158" s="50"/>
      <c r="J158" s="50"/>
    </row>
    <row r="159" spans="1:10" ht="12.95" customHeight="1" x14ac:dyDescent="0.2">
      <c r="A159" s="14">
        <f t="shared" si="6"/>
        <v>14</v>
      </c>
      <c r="B159" s="59">
        <v>1336</v>
      </c>
      <c r="C159" s="57" t="s">
        <v>48</v>
      </c>
      <c r="D159" s="50" t="s">
        <v>360</v>
      </c>
      <c r="E159" s="57"/>
      <c r="F159" s="50"/>
      <c r="G159" s="50"/>
      <c r="H159" s="50"/>
      <c r="I159" s="50"/>
      <c r="J159" s="50"/>
    </row>
    <row r="160" spans="1:10" ht="12.95" customHeight="1" x14ac:dyDescent="0.2">
      <c r="A160" s="14">
        <f t="shared" si="6"/>
        <v>15</v>
      </c>
      <c r="B160" s="59">
        <v>1334</v>
      </c>
      <c r="C160" s="50" t="s">
        <v>145</v>
      </c>
      <c r="D160" s="50" t="s">
        <v>865</v>
      </c>
      <c r="E160" s="50"/>
      <c r="F160" s="50"/>
      <c r="G160" s="50"/>
      <c r="H160" s="50"/>
      <c r="I160" s="50"/>
      <c r="J160" s="50"/>
    </row>
    <row r="161" spans="1:10" ht="12.95" customHeight="1" x14ac:dyDescent="0.2">
      <c r="A161" s="14">
        <f t="shared" si="6"/>
        <v>16</v>
      </c>
      <c r="B161" s="91">
        <f>G161+H161</f>
        <v>1333</v>
      </c>
      <c r="C161" s="58" t="s">
        <v>1122</v>
      </c>
      <c r="D161" s="52" t="s">
        <v>1514</v>
      </c>
      <c r="E161" s="58"/>
      <c r="F161" s="50"/>
      <c r="G161" s="50">
        <v>1100</v>
      </c>
      <c r="H161" s="50">
        <v>233</v>
      </c>
      <c r="I161" s="50"/>
      <c r="J161" s="50"/>
    </row>
    <row r="162" spans="1:10" ht="12.95" customHeight="1" x14ac:dyDescent="0.2">
      <c r="A162" s="14">
        <f t="shared" si="6"/>
        <v>17</v>
      </c>
      <c r="B162" s="59">
        <v>1325</v>
      </c>
      <c r="C162" s="57" t="s">
        <v>764</v>
      </c>
      <c r="D162" s="50" t="s">
        <v>853</v>
      </c>
      <c r="E162" s="58"/>
      <c r="F162" s="50"/>
      <c r="G162" s="50"/>
      <c r="H162" s="50"/>
      <c r="I162" s="50"/>
      <c r="J162" s="50"/>
    </row>
    <row r="163" spans="1:10" ht="12.95" customHeight="1" x14ac:dyDescent="0.2">
      <c r="A163" s="14">
        <f t="shared" si="6"/>
        <v>18</v>
      </c>
      <c r="B163" s="59">
        <v>1323</v>
      </c>
      <c r="C163" s="57" t="s">
        <v>760</v>
      </c>
      <c r="D163" s="50" t="s">
        <v>988</v>
      </c>
      <c r="E163" s="58"/>
      <c r="F163" s="50"/>
      <c r="G163" s="50"/>
      <c r="H163" s="50"/>
      <c r="I163" s="50"/>
      <c r="J163" s="50"/>
    </row>
    <row r="164" spans="1:10" ht="12.95" customHeight="1" x14ac:dyDescent="0.2">
      <c r="A164" s="14">
        <f t="shared" si="6"/>
        <v>19</v>
      </c>
      <c r="B164" s="59">
        <v>1313</v>
      </c>
      <c r="C164" s="57" t="s">
        <v>43</v>
      </c>
      <c r="D164" s="50" t="s">
        <v>319</v>
      </c>
      <c r="E164" s="57"/>
      <c r="F164" s="50"/>
      <c r="G164" s="50"/>
      <c r="H164" s="50"/>
      <c r="I164" s="50"/>
      <c r="J164" s="50"/>
    </row>
    <row r="165" spans="1:10" ht="12.95" customHeight="1" x14ac:dyDescent="0.2">
      <c r="A165" s="14">
        <f t="shared" si="6"/>
        <v>20</v>
      </c>
      <c r="B165" s="59">
        <v>1298</v>
      </c>
      <c r="C165" s="57" t="s">
        <v>215</v>
      </c>
      <c r="D165" s="50" t="s">
        <v>825</v>
      </c>
      <c r="E165" s="58"/>
      <c r="F165" s="50"/>
      <c r="G165" s="50"/>
      <c r="H165" s="50"/>
      <c r="I165" s="50"/>
      <c r="J165" s="50"/>
    </row>
    <row r="166" spans="1:10" ht="12.95" customHeight="1" x14ac:dyDescent="0.2">
      <c r="A166" s="14">
        <f t="shared" si="6"/>
        <v>21</v>
      </c>
      <c r="B166" s="59">
        <v>1296</v>
      </c>
      <c r="C166" s="57" t="s">
        <v>50</v>
      </c>
      <c r="D166" s="50" t="s">
        <v>319</v>
      </c>
      <c r="E166" s="57"/>
      <c r="F166" s="50"/>
      <c r="G166" s="50"/>
      <c r="H166" s="50"/>
      <c r="I166" s="50"/>
      <c r="J166" s="50"/>
    </row>
    <row r="167" spans="1:10" ht="12.95" customHeight="1" x14ac:dyDescent="0.2">
      <c r="A167" s="14">
        <f t="shared" si="6"/>
        <v>22</v>
      </c>
      <c r="B167" s="60">
        <v>1294</v>
      </c>
      <c r="C167" s="57" t="s">
        <v>166</v>
      </c>
      <c r="D167" s="50" t="s">
        <v>240</v>
      </c>
      <c r="E167" s="58"/>
      <c r="F167" s="50"/>
      <c r="G167" s="50"/>
      <c r="H167" s="50"/>
      <c r="I167" s="50"/>
      <c r="J167" s="50"/>
    </row>
    <row r="168" spans="1:10" ht="12.95" customHeight="1" x14ac:dyDescent="0.2">
      <c r="A168" s="14">
        <f t="shared" si="6"/>
        <v>23</v>
      </c>
      <c r="B168" s="50">
        <v>1285</v>
      </c>
      <c r="C168" s="57" t="s">
        <v>61</v>
      </c>
      <c r="D168" s="50" t="s">
        <v>307</v>
      </c>
      <c r="E168" s="58"/>
      <c r="F168" s="50"/>
      <c r="G168" s="50"/>
      <c r="H168" s="50"/>
      <c r="I168" s="50"/>
      <c r="J168" s="50"/>
    </row>
    <row r="169" spans="1:10" ht="12.95" customHeight="1" x14ac:dyDescent="0.2">
      <c r="A169" s="14">
        <f t="shared" si="6"/>
        <v>24</v>
      </c>
      <c r="B169" s="60">
        <v>1273</v>
      </c>
      <c r="C169" s="57" t="s">
        <v>878</v>
      </c>
      <c r="D169" s="50" t="s">
        <v>1121</v>
      </c>
      <c r="E169" s="57"/>
      <c r="F169" s="50"/>
      <c r="G169" s="50"/>
      <c r="H169" s="50"/>
      <c r="I169" s="50"/>
      <c r="J169" s="50"/>
    </row>
    <row r="170" spans="1:10" ht="12.95" customHeight="1" x14ac:dyDescent="0.2">
      <c r="A170" s="14">
        <f t="shared" si="6"/>
        <v>25</v>
      </c>
      <c r="B170" s="60">
        <v>1257</v>
      </c>
      <c r="C170" s="57" t="s">
        <v>860</v>
      </c>
      <c r="D170" s="50" t="s">
        <v>1118</v>
      </c>
      <c r="E170" s="57"/>
      <c r="F170" s="50"/>
      <c r="G170" s="50"/>
      <c r="H170" s="50"/>
      <c r="I170" s="50"/>
      <c r="J170" s="50"/>
    </row>
    <row r="171" spans="1:10" ht="12.95" customHeight="1" x14ac:dyDescent="0.2">
      <c r="A171" s="55"/>
      <c r="B171" s="50">
        <v>1244</v>
      </c>
      <c r="C171" s="57" t="s">
        <v>51</v>
      </c>
      <c r="D171" s="50" t="s">
        <v>367</v>
      </c>
      <c r="E171" s="58"/>
      <c r="F171" s="50"/>
      <c r="G171" s="50"/>
      <c r="H171" s="50"/>
      <c r="I171" s="50"/>
      <c r="J171" s="50"/>
    </row>
    <row r="172" spans="1:10" ht="12.95" customHeight="1" x14ac:dyDescent="0.2">
      <c r="A172" s="55"/>
      <c r="I172" s="50"/>
      <c r="J172" s="50"/>
    </row>
    <row r="173" spans="1:10" ht="12.95" customHeight="1" x14ac:dyDescent="0.2">
      <c r="A173" s="50"/>
      <c r="B173" s="50"/>
      <c r="C173" s="50"/>
      <c r="D173" s="50"/>
      <c r="E173" s="50"/>
      <c r="F173" s="50"/>
      <c r="G173" s="50"/>
      <c r="H173" s="50"/>
      <c r="I173" s="50"/>
      <c r="J173" s="50"/>
    </row>
    <row r="174" spans="1:10" ht="12.95" customHeight="1" x14ac:dyDescent="0.2">
      <c r="A174" s="50"/>
      <c r="B174" s="53" t="s">
        <v>34</v>
      </c>
      <c r="C174" s="50"/>
      <c r="D174" s="52" t="s">
        <v>172</v>
      </c>
      <c r="E174" s="52" t="s">
        <v>173</v>
      </c>
      <c r="F174" s="52" t="s">
        <v>171</v>
      </c>
      <c r="G174" s="50"/>
      <c r="H174" s="50"/>
      <c r="I174" s="50"/>
      <c r="J174" s="50"/>
    </row>
    <row r="175" spans="1:10" ht="12.95" customHeight="1" x14ac:dyDescent="0.2">
      <c r="A175" s="50"/>
      <c r="B175" s="61" t="s">
        <v>35</v>
      </c>
      <c r="C175" s="50"/>
      <c r="D175" s="61"/>
      <c r="E175" s="61"/>
      <c r="F175" s="50"/>
      <c r="G175" s="50"/>
      <c r="H175" s="50"/>
      <c r="I175" s="50"/>
      <c r="J175" s="50"/>
    </row>
    <row r="176" spans="1:10" ht="12.95" customHeight="1" x14ac:dyDescent="0.2">
      <c r="A176" s="14">
        <f>_xlfn.RANK.EQ(B176,$B$176:$B$200)</f>
        <v>1</v>
      </c>
      <c r="B176" s="67">
        <f t="shared" ref="B176:B200" si="7">ROUND(D176/E176,4)</f>
        <v>0.61870000000000003</v>
      </c>
      <c r="C176" s="50" t="s">
        <v>164</v>
      </c>
      <c r="D176" s="63">
        <v>417</v>
      </c>
      <c r="E176" s="57">
        <v>674</v>
      </c>
      <c r="F176" s="50" t="s">
        <v>424</v>
      </c>
      <c r="G176" s="50"/>
      <c r="H176" s="50"/>
      <c r="I176" s="50"/>
      <c r="J176" s="50"/>
    </row>
    <row r="177" spans="1:10" ht="12.95" customHeight="1" x14ac:dyDescent="0.2">
      <c r="A177" s="14">
        <f t="shared" ref="A177:A200" si="8">_xlfn.RANK.EQ(B177,$B$176:$B$200)</f>
        <v>2</v>
      </c>
      <c r="B177" s="67">
        <f t="shared" si="7"/>
        <v>0.61550000000000005</v>
      </c>
      <c r="C177" s="50" t="s">
        <v>146</v>
      </c>
      <c r="D177" s="63">
        <v>533</v>
      </c>
      <c r="E177" s="57">
        <v>866</v>
      </c>
      <c r="F177" s="50" t="s">
        <v>351</v>
      </c>
      <c r="G177" s="50"/>
      <c r="H177" s="50"/>
      <c r="I177" s="50"/>
      <c r="J177" s="50"/>
    </row>
    <row r="178" spans="1:10" ht="12.95" customHeight="1" x14ac:dyDescent="0.2">
      <c r="A178" s="14">
        <f t="shared" si="8"/>
        <v>3</v>
      </c>
      <c r="B178" s="67">
        <f t="shared" si="7"/>
        <v>0.60529999999999995</v>
      </c>
      <c r="C178" s="50" t="s">
        <v>249</v>
      </c>
      <c r="D178" s="63">
        <v>227</v>
      </c>
      <c r="E178" s="57">
        <v>375</v>
      </c>
      <c r="F178" s="50" t="s">
        <v>336</v>
      </c>
      <c r="G178" s="50"/>
      <c r="H178" s="50"/>
      <c r="I178" s="50"/>
      <c r="J178" s="50"/>
    </row>
    <row r="179" spans="1:10" ht="12.95" customHeight="1" x14ac:dyDescent="0.2">
      <c r="A179" s="14">
        <f t="shared" si="8"/>
        <v>4</v>
      </c>
      <c r="B179" s="67">
        <f t="shared" si="7"/>
        <v>0.59760000000000002</v>
      </c>
      <c r="C179" s="50" t="s">
        <v>1427</v>
      </c>
      <c r="D179" s="63">
        <v>196</v>
      </c>
      <c r="E179" s="57">
        <v>328</v>
      </c>
      <c r="F179" s="50" t="s">
        <v>1478</v>
      </c>
      <c r="G179" s="50"/>
      <c r="H179" s="50"/>
      <c r="I179" s="50"/>
      <c r="J179" s="50"/>
    </row>
    <row r="180" spans="1:10" ht="12.95" customHeight="1" x14ac:dyDescent="0.2">
      <c r="A180" s="14">
        <f t="shared" si="8"/>
        <v>5</v>
      </c>
      <c r="B180" s="67">
        <f t="shared" si="7"/>
        <v>0.58830000000000005</v>
      </c>
      <c r="C180" s="50" t="s">
        <v>69</v>
      </c>
      <c r="D180" s="63">
        <v>503</v>
      </c>
      <c r="E180" s="57">
        <v>855</v>
      </c>
      <c r="F180" s="50" t="s">
        <v>342</v>
      </c>
      <c r="G180" s="50"/>
      <c r="H180" s="50"/>
      <c r="I180" s="50"/>
      <c r="J180" s="50"/>
    </row>
    <row r="181" spans="1:10" ht="12.95" customHeight="1" x14ac:dyDescent="0.2">
      <c r="A181" s="14">
        <f t="shared" si="8"/>
        <v>6</v>
      </c>
      <c r="B181" s="67">
        <f t="shared" si="7"/>
        <v>0.58520000000000005</v>
      </c>
      <c r="C181" s="50" t="s">
        <v>250</v>
      </c>
      <c r="D181" s="63">
        <v>364</v>
      </c>
      <c r="E181" s="57">
        <v>622</v>
      </c>
      <c r="F181" s="50" t="s">
        <v>300</v>
      </c>
      <c r="G181" s="50"/>
      <c r="H181" s="50"/>
      <c r="I181" s="50"/>
      <c r="J181" s="50"/>
    </row>
    <row r="182" spans="1:10" ht="12.95" customHeight="1" x14ac:dyDescent="0.2">
      <c r="A182" s="14">
        <f t="shared" si="8"/>
        <v>7</v>
      </c>
      <c r="B182" s="67">
        <f t="shared" si="7"/>
        <v>0.57920000000000005</v>
      </c>
      <c r="C182" s="50" t="s">
        <v>67</v>
      </c>
      <c r="D182" s="63">
        <v>508</v>
      </c>
      <c r="E182" s="57">
        <v>877</v>
      </c>
      <c r="F182" s="50" t="s">
        <v>245</v>
      </c>
      <c r="G182" s="50"/>
      <c r="H182" s="50"/>
      <c r="I182" s="50"/>
      <c r="J182" s="50"/>
    </row>
    <row r="183" spans="1:10" ht="12.95" customHeight="1" x14ac:dyDescent="0.2">
      <c r="A183" s="14">
        <f t="shared" si="8"/>
        <v>8</v>
      </c>
      <c r="B183" s="67">
        <f t="shared" si="7"/>
        <v>0.57879999999999998</v>
      </c>
      <c r="C183" s="50" t="s">
        <v>43</v>
      </c>
      <c r="D183" s="63">
        <v>760</v>
      </c>
      <c r="E183" s="57">
        <v>1313</v>
      </c>
      <c r="F183" s="50" t="s">
        <v>319</v>
      </c>
      <c r="G183" s="50"/>
      <c r="H183" s="50"/>
      <c r="I183" s="50"/>
      <c r="J183" s="50"/>
    </row>
    <row r="184" spans="1:10" ht="12.95" customHeight="1" x14ac:dyDescent="0.2">
      <c r="A184" s="14">
        <f t="shared" si="8"/>
        <v>9</v>
      </c>
      <c r="B184" s="67">
        <f t="shared" si="7"/>
        <v>0.57799999999999996</v>
      </c>
      <c r="C184" s="50" t="s">
        <v>251</v>
      </c>
      <c r="D184" s="63">
        <v>226</v>
      </c>
      <c r="E184" s="57">
        <v>391</v>
      </c>
      <c r="F184" s="50" t="s">
        <v>395</v>
      </c>
      <c r="G184" s="50"/>
      <c r="H184" s="50"/>
      <c r="I184" s="50"/>
      <c r="J184" s="50"/>
    </row>
    <row r="185" spans="1:10" ht="12.95" customHeight="1" x14ac:dyDescent="0.2">
      <c r="A185" s="14">
        <f t="shared" si="8"/>
        <v>10</v>
      </c>
      <c r="B185" s="67">
        <f t="shared" si="7"/>
        <v>0.57530000000000003</v>
      </c>
      <c r="C185" s="50" t="s">
        <v>44</v>
      </c>
      <c r="D185" s="63">
        <v>795</v>
      </c>
      <c r="E185" s="57">
        <v>1382</v>
      </c>
      <c r="F185" s="50" t="s">
        <v>366</v>
      </c>
      <c r="G185" s="50"/>
      <c r="H185" s="50"/>
      <c r="I185" s="50"/>
      <c r="J185" s="50"/>
    </row>
    <row r="186" spans="1:10" ht="12.95" customHeight="1" x14ac:dyDescent="0.2">
      <c r="A186" s="14">
        <f t="shared" si="8"/>
        <v>11</v>
      </c>
      <c r="B186" s="67">
        <f t="shared" si="7"/>
        <v>0.57279999999999998</v>
      </c>
      <c r="C186" s="50" t="s">
        <v>252</v>
      </c>
      <c r="D186" s="63">
        <v>303</v>
      </c>
      <c r="E186" s="57">
        <v>529</v>
      </c>
      <c r="F186" s="50" t="s">
        <v>333</v>
      </c>
      <c r="G186" s="50"/>
      <c r="H186" s="50"/>
      <c r="I186" s="50"/>
      <c r="J186" s="50"/>
    </row>
    <row r="187" spans="1:10" ht="12.95" customHeight="1" x14ac:dyDescent="0.2">
      <c r="A187" s="14">
        <f t="shared" si="8"/>
        <v>12</v>
      </c>
      <c r="B187" s="67">
        <f t="shared" si="7"/>
        <v>0.57020000000000004</v>
      </c>
      <c r="C187" s="50" t="s">
        <v>253</v>
      </c>
      <c r="D187" s="63">
        <v>325</v>
      </c>
      <c r="E187" s="57">
        <v>570</v>
      </c>
      <c r="F187" s="50" t="s">
        <v>353</v>
      </c>
      <c r="G187" s="50"/>
      <c r="H187" s="50"/>
      <c r="I187" s="50"/>
      <c r="J187" s="50"/>
    </row>
    <row r="188" spans="1:10" ht="12.95" customHeight="1" x14ac:dyDescent="0.2">
      <c r="A188" s="14">
        <f t="shared" si="8"/>
        <v>13</v>
      </c>
      <c r="B188" s="67">
        <f t="shared" si="7"/>
        <v>0.56489999999999996</v>
      </c>
      <c r="C188" s="50" t="s">
        <v>254</v>
      </c>
      <c r="D188" s="63">
        <v>248</v>
      </c>
      <c r="E188" s="57">
        <v>439</v>
      </c>
      <c r="F188" s="50" t="s">
        <v>417</v>
      </c>
      <c r="G188" s="50"/>
      <c r="H188" s="50"/>
      <c r="I188" s="50"/>
      <c r="J188" s="50"/>
    </row>
    <row r="189" spans="1:10" ht="12.95" customHeight="1" x14ac:dyDescent="0.2">
      <c r="A189" s="14">
        <f t="shared" si="8"/>
        <v>14</v>
      </c>
      <c r="B189" s="67">
        <f t="shared" si="7"/>
        <v>0.5645</v>
      </c>
      <c r="C189" s="50" t="s">
        <v>787</v>
      </c>
      <c r="D189" s="63">
        <v>643</v>
      </c>
      <c r="E189" s="57">
        <v>1139</v>
      </c>
      <c r="F189" s="50" t="s">
        <v>992</v>
      </c>
      <c r="G189" s="50"/>
      <c r="H189" s="50"/>
      <c r="I189" s="50"/>
      <c r="J189" s="50"/>
    </row>
    <row r="190" spans="1:10" ht="12.95" customHeight="1" x14ac:dyDescent="0.2">
      <c r="A190" s="14">
        <f t="shared" si="8"/>
        <v>15</v>
      </c>
      <c r="B190" s="67">
        <f t="shared" si="7"/>
        <v>0.55989999999999995</v>
      </c>
      <c r="C190" s="50" t="s">
        <v>183</v>
      </c>
      <c r="D190" s="63">
        <v>360</v>
      </c>
      <c r="E190" s="57">
        <v>643</v>
      </c>
      <c r="F190" s="50" t="s">
        <v>380</v>
      </c>
      <c r="G190" s="50"/>
      <c r="H190" s="50"/>
      <c r="I190" s="50"/>
      <c r="J190" s="50"/>
    </row>
    <row r="191" spans="1:10" ht="12.95" customHeight="1" x14ac:dyDescent="0.2">
      <c r="A191" s="14">
        <f t="shared" si="8"/>
        <v>16</v>
      </c>
      <c r="B191" s="67">
        <f t="shared" si="7"/>
        <v>0.55740000000000001</v>
      </c>
      <c r="C191" s="50" t="s">
        <v>156</v>
      </c>
      <c r="D191" s="63">
        <v>602</v>
      </c>
      <c r="E191" s="57">
        <v>1080</v>
      </c>
      <c r="F191" s="50" t="s">
        <v>314</v>
      </c>
      <c r="G191" s="50"/>
      <c r="H191" s="50"/>
      <c r="I191" s="50"/>
      <c r="J191" s="50"/>
    </row>
    <row r="192" spans="1:10" ht="12.95" customHeight="1" x14ac:dyDescent="0.2">
      <c r="A192" s="14">
        <f t="shared" si="8"/>
        <v>17</v>
      </c>
      <c r="B192" s="67">
        <f t="shared" si="7"/>
        <v>0.55700000000000005</v>
      </c>
      <c r="C192" s="50" t="s">
        <v>192</v>
      </c>
      <c r="D192" s="63">
        <v>259</v>
      </c>
      <c r="E192" s="57">
        <v>465</v>
      </c>
      <c r="F192" s="50" t="s">
        <v>362</v>
      </c>
      <c r="G192" s="50"/>
      <c r="H192" s="50"/>
      <c r="I192" s="50"/>
      <c r="J192" s="50"/>
    </row>
    <row r="193" spans="1:10" ht="12.95" customHeight="1" x14ac:dyDescent="0.2">
      <c r="A193" s="14">
        <f t="shared" si="8"/>
        <v>18</v>
      </c>
      <c r="B193" s="67">
        <f t="shared" si="7"/>
        <v>0.55310000000000004</v>
      </c>
      <c r="C193" s="50" t="s">
        <v>214</v>
      </c>
      <c r="D193" s="63">
        <v>224</v>
      </c>
      <c r="E193" s="57">
        <v>405</v>
      </c>
      <c r="F193" s="50" t="s">
        <v>343</v>
      </c>
      <c r="G193" s="50"/>
      <c r="H193" s="50"/>
      <c r="I193" s="50"/>
      <c r="J193" s="50"/>
    </row>
    <row r="194" spans="1:10" ht="12.95" customHeight="1" x14ac:dyDescent="0.2">
      <c r="A194" s="14">
        <f t="shared" si="8"/>
        <v>19</v>
      </c>
      <c r="B194" s="67">
        <f t="shared" si="7"/>
        <v>0.55100000000000005</v>
      </c>
      <c r="C194" s="50" t="s">
        <v>53</v>
      </c>
      <c r="D194" s="63">
        <v>589</v>
      </c>
      <c r="E194" s="57">
        <v>1069</v>
      </c>
      <c r="F194" s="50" t="s">
        <v>241</v>
      </c>
      <c r="G194" s="50"/>
      <c r="H194" s="50"/>
      <c r="I194" s="50"/>
      <c r="J194" s="50"/>
    </row>
    <row r="195" spans="1:10" ht="12.95" customHeight="1" x14ac:dyDescent="0.2">
      <c r="A195" s="14">
        <f t="shared" si="8"/>
        <v>20</v>
      </c>
      <c r="B195" s="67">
        <f t="shared" si="7"/>
        <v>0.54630000000000001</v>
      </c>
      <c r="C195" s="50" t="s">
        <v>255</v>
      </c>
      <c r="D195" s="63">
        <v>242</v>
      </c>
      <c r="E195" s="57">
        <v>443</v>
      </c>
      <c r="F195" s="50" t="s">
        <v>423</v>
      </c>
      <c r="G195" s="50"/>
      <c r="H195" s="50"/>
      <c r="I195" s="50"/>
      <c r="J195" s="50"/>
    </row>
    <row r="196" spans="1:10" ht="12.95" customHeight="1" x14ac:dyDescent="0.2">
      <c r="A196" s="14">
        <f t="shared" si="8"/>
        <v>21</v>
      </c>
      <c r="B196" s="67">
        <f t="shared" si="7"/>
        <v>0.54390000000000005</v>
      </c>
      <c r="C196" s="50" t="s">
        <v>86</v>
      </c>
      <c r="D196" s="63">
        <v>347</v>
      </c>
      <c r="E196" s="57">
        <v>638</v>
      </c>
      <c r="F196" s="50" t="s">
        <v>384</v>
      </c>
      <c r="G196" s="50"/>
      <c r="H196" s="50"/>
      <c r="I196" s="50"/>
      <c r="J196" s="50"/>
    </row>
    <row r="197" spans="1:10" ht="12.95" customHeight="1" x14ac:dyDescent="0.2">
      <c r="A197" s="14">
        <f t="shared" si="8"/>
        <v>22</v>
      </c>
      <c r="B197" s="67">
        <f t="shared" si="7"/>
        <v>0.54090000000000005</v>
      </c>
      <c r="C197" s="50" t="s">
        <v>256</v>
      </c>
      <c r="D197" s="63">
        <v>251</v>
      </c>
      <c r="E197" s="57">
        <v>464</v>
      </c>
      <c r="F197" s="50" t="s">
        <v>346</v>
      </c>
      <c r="G197" s="50"/>
      <c r="H197" s="50"/>
      <c r="I197" s="50"/>
      <c r="J197" s="50"/>
    </row>
    <row r="198" spans="1:10" ht="12.95" customHeight="1" x14ac:dyDescent="0.2">
      <c r="A198" s="14">
        <f t="shared" si="8"/>
        <v>23</v>
      </c>
      <c r="B198" s="67">
        <f t="shared" si="7"/>
        <v>0.53639999999999999</v>
      </c>
      <c r="C198" s="57" t="s">
        <v>57</v>
      </c>
      <c r="D198" s="63">
        <v>545</v>
      </c>
      <c r="E198" s="57">
        <v>1016</v>
      </c>
      <c r="F198" s="50" t="s">
        <v>306</v>
      </c>
      <c r="G198" s="50"/>
      <c r="H198" s="50"/>
      <c r="I198" s="50"/>
      <c r="J198" s="50"/>
    </row>
    <row r="199" spans="1:10" ht="12.95" customHeight="1" x14ac:dyDescent="0.2">
      <c r="A199" s="14">
        <f t="shared" si="8"/>
        <v>24</v>
      </c>
      <c r="B199" s="67">
        <f t="shared" si="7"/>
        <v>0.53420000000000001</v>
      </c>
      <c r="C199" s="50" t="s">
        <v>903</v>
      </c>
      <c r="D199" s="63">
        <v>422</v>
      </c>
      <c r="E199" s="57">
        <v>790</v>
      </c>
      <c r="F199" s="50" t="s">
        <v>904</v>
      </c>
      <c r="G199" s="50"/>
      <c r="H199" s="50"/>
      <c r="I199" s="50"/>
      <c r="J199" s="50"/>
    </row>
    <row r="200" spans="1:10" ht="12.95" customHeight="1" x14ac:dyDescent="0.2">
      <c r="A200" s="14">
        <f t="shared" si="8"/>
        <v>25</v>
      </c>
      <c r="B200" s="67">
        <f t="shared" si="7"/>
        <v>0.53280000000000005</v>
      </c>
      <c r="C200" s="57" t="s">
        <v>49</v>
      </c>
      <c r="D200" s="63">
        <v>577</v>
      </c>
      <c r="E200" s="57">
        <v>1083</v>
      </c>
      <c r="F200" s="50" t="s">
        <v>403</v>
      </c>
      <c r="G200" s="50"/>
      <c r="H200" s="50"/>
      <c r="I200" s="50"/>
      <c r="J200" s="50"/>
    </row>
    <row r="201" spans="1:10" ht="12.95" customHeight="1" x14ac:dyDescent="0.2">
      <c r="A201" s="55"/>
      <c r="B201" s="67"/>
      <c r="C201" s="50"/>
      <c r="D201" s="63"/>
      <c r="E201" s="57"/>
      <c r="F201" s="50"/>
      <c r="G201" s="50"/>
      <c r="H201" s="50"/>
      <c r="I201" s="50"/>
      <c r="J201" s="50"/>
    </row>
    <row r="202" spans="1:10" ht="12.95" customHeight="1" x14ac:dyDescent="0.2">
      <c r="A202" s="50"/>
      <c r="B202" s="53" t="s">
        <v>36</v>
      </c>
      <c r="C202" s="50"/>
      <c r="D202" s="52" t="s">
        <v>172</v>
      </c>
      <c r="E202" s="52" t="s">
        <v>170</v>
      </c>
      <c r="F202" s="52" t="s">
        <v>171</v>
      </c>
      <c r="G202" s="50"/>
      <c r="H202" s="50"/>
      <c r="I202" s="50"/>
      <c r="J202" s="50"/>
    </row>
    <row r="203" spans="1:10" ht="12.95" customHeight="1" x14ac:dyDescent="0.2">
      <c r="A203" s="50"/>
      <c r="B203" s="61" t="s">
        <v>12</v>
      </c>
      <c r="C203" s="50"/>
      <c r="D203" s="61"/>
      <c r="E203" s="50"/>
      <c r="F203" s="50"/>
      <c r="G203" s="50"/>
      <c r="H203" s="50"/>
      <c r="I203" s="50"/>
      <c r="J203" s="50"/>
    </row>
    <row r="204" spans="1:10" ht="12.95" customHeight="1" x14ac:dyDescent="0.2">
      <c r="A204" s="14">
        <f>_xlfn.RANK.EQ(B204,$B$204:$B$228)</f>
        <v>1</v>
      </c>
      <c r="B204" s="62">
        <f t="shared" ref="B204:B224" si="9">ROUND(D204/E204,3)</f>
        <v>8.4570000000000007</v>
      </c>
      <c r="C204" s="57" t="s">
        <v>44</v>
      </c>
      <c r="D204" s="57">
        <v>795</v>
      </c>
      <c r="E204" s="63">
        <v>94</v>
      </c>
      <c r="F204" s="50" t="s">
        <v>366</v>
      </c>
      <c r="G204" s="50"/>
      <c r="H204" s="50"/>
      <c r="I204" s="50"/>
      <c r="J204" s="50"/>
    </row>
    <row r="205" spans="1:10" s="7" customFormat="1" ht="12.95" customHeight="1" x14ac:dyDescent="0.2">
      <c r="A205" s="14">
        <f t="shared" ref="A205:A228" si="10">_xlfn.RANK.EQ(B205,$B$204:$B$228)</f>
        <v>2</v>
      </c>
      <c r="B205" s="62">
        <f t="shared" si="9"/>
        <v>8.3209999999999997</v>
      </c>
      <c r="C205" s="57" t="s">
        <v>145</v>
      </c>
      <c r="D205" s="57">
        <v>649</v>
      </c>
      <c r="E205" s="63">
        <v>78</v>
      </c>
      <c r="F205" s="50" t="s">
        <v>865</v>
      </c>
      <c r="G205" s="52"/>
      <c r="H205" s="52"/>
      <c r="I205" s="52"/>
      <c r="J205" s="52"/>
    </row>
    <row r="206" spans="1:10" ht="12.95" customHeight="1" x14ac:dyDescent="0.2">
      <c r="A206" s="14">
        <f t="shared" si="10"/>
        <v>3</v>
      </c>
      <c r="B206" s="62">
        <f t="shared" si="9"/>
        <v>7.7220000000000004</v>
      </c>
      <c r="C206" s="57" t="s">
        <v>164</v>
      </c>
      <c r="D206" s="57">
        <v>417</v>
      </c>
      <c r="E206" s="63">
        <v>54</v>
      </c>
      <c r="F206" s="50" t="s">
        <v>424</v>
      </c>
      <c r="G206" s="50"/>
      <c r="H206" s="50"/>
      <c r="I206" s="50"/>
      <c r="J206" s="50"/>
    </row>
    <row r="207" spans="1:10" ht="12.95" customHeight="1" x14ac:dyDescent="0.2">
      <c r="A207" s="14">
        <f t="shared" si="10"/>
        <v>4</v>
      </c>
      <c r="B207" s="62">
        <f t="shared" si="9"/>
        <v>7.6139999999999999</v>
      </c>
      <c r="C207" s="57" t="s">
        <v>146</v>
      </c>
      <c r="D207" s="57">
        <v>533</v>
      </c>
      <c r="E207" s="63">
        <v>70</v>
      </c>
      <c r="F207" s="50" t="s">
        <v>351</v>
      </c>
      <c r="G207" s="50"/>
      <c r="H207" s="50"/>
      <c r="I207" s="50"/>
      <c r="J207" s="50"/>
    </row>
    <row r="208" spans="1:10" ht="12.95" customHeight="1" x14ac:dyDescent="0.2">
      <c r="A208" s="14">
        <f t="shared" si="10"/>
        <v>5</v>
      </c>
      <c r="B208" s="62">
        <f t="shared" si="9"/>
        <v>7.4509999999999996</v>
      </c>
      <c r="C208" s="57" t="s">
        <v>43</v>
      </c>
      <c r="D208" s="57">
        <v>760</v>
      </c>
      <c r="E208" s="63">
        <v>102</v>
      </c>
      <c r="F208" s="50" t="s">
        <v>319</v>
      </c>
      <c r="G208" s="50"/>
      <c r="H208" s="50"/>
      <c r="I208" s="50"/>
      <c r="J208" s="50"/>
    </row>
    <row r="209" spans="1:10" ht="12.95" customHeight="1" x14ac:dyDescent="0.2">
      <c r="A209" s="14">
        <f t="shared" si="10"/>
        <v>6</v>
      </c>
      <c r="B209" s="62">
        <f t="shared" si="9"/>
        <v>6.84</v>
      </c>
      <c r="C209" s="57" t="s">
        <v>828</v>
      </c>
      <c r="D209" s="57">
        <v>643</v>
      </c>
      <c r="E209" s="63">
        <v>94</v>
      </c>
      <c r="F209" s="50" t="s">
        <v>992</v>
      </c>
      <c r="G209" s="50"/>
      <c r="H209" s="50"/>
      <c r="I209" s="50"/>
      <c r="J209" s="50"/>
    </row>
    <row r="210" spans="1:10" ht="12.95" customHeight="1" x14ac:dyDescent="0.2">
      <c r="A210" s="14">
        <f t="shared" si="10"/>
        <v>7</v>
      </c>
      <c r="B210" s="62">
        <f t="shared" si="9"/>
        <v>6.7</v>
      </c>
      <c r="C210" s="57" t="s">
        <v>51</v>
      </c>
      <c r="D210" s="57">
        <v>603</v>
      </c>
      <c r="E210" s="63">
        <v>90</v>
      </c>
      <c r="F210" s="50" t="s">
        <v>367</v>
      </c>
      <c r="G210" s="50"/>
      <c r="H210" s="50"/>
      <c r="I210" s="50"/>
      <c r="J210" s="50"/>
    </row>
    <row r="211" spans="1:10" ht="12.95" customHeight="1" x14ac:dyDescent="0.2">
      <c r="A211" s="14">
        <f t="shared" si="10"/>
        <v>8</v>
      </c>
      <c r="B211" s="62">
        <f t="shared" si="9"/>
        <v>6.5430000000000001</v>
      </c>
      <c r="C211" s="57" t="s">
        <v>750</v>
      </c>
      <c r="D211" s="57">
        <v>602</v>
      </c>
      <c r="E211" s="63">
        <v>92</v>
      </c>
      <c r="F211" s="50" t="s">
        <v>852</v>
      </c>
      <c r="G211" s="50"/>
      <c r="H211" s="50"/>
      <c r="I211" s="50"/>
      <c r="J211" s="50"/>
    </row>
    <row r="212" spans="1:10" ht="12.95" customHeight="1" x14ac:dyDescent="0.2">
      <c r="A212" s="14">
        <f t="shared" si="10"/>
        <v>9</v>
      </c>
      <c r="B212" s="62">
        <f t="shared" si="9"/>
        <v>6.3959999999999999</v>
      </c>
      <c r="C212" s="57" t="s">
        <v>45</v>
      </c>
      <c r="D212" s="57">
        <v>646</v>
      </c>
      <c r="E212" s="63">
        <v>101</v>
      </c>
      <c r="F212" s="50" t="s">
        <v>402</v>
      </c>
      <c r="G212" s="50"/>
      <c r="H212" s="50"/>
      <c r="I212" s="50"/>
      <c r="J212" s="50"/>
    </row>
    <row r="213" spans="1:10" ht="12.95" customHeight="1" x14ac:dyDescent="0.2">
      <c r="A213" s="14">
        <f t="shared" si="10"/>
        <v>10</v>
      </c>
      <c r="B213" s="62">
        <f t="shared" si="9"/>
        <v>6.38</v>
      </c>
      <c r="C213" s="57" t="s">
        <v>52</v>
      </c>
      <c r="D213" s="57">
        <v>638</v>
      </c>
      <c r="E213" s="63">
        <v>100</v>
      </c>
      <c r="F213" s="50" t="s">
        <v>337</v>
      </c>
      <c r="G213" s="50"/>
      <c r="H213" s="50"/>
      <c r="I213" s="50"/>
      <c r="J213" s="50"/>
    </row>
    <row r="214" spans="1:10" ht="12.95" customHeight="1" x14ac:dyDescent="0.2">
      <c r="A214" s="14">
        <f t="shared" si="10"/>
        <v>11</v>
      </c>
      <c r="B214" s="62">
        <f t="shared" si="9"/>
        <v>6.2869999999999999</v>
      </c>
      <c r="C214" s="57" t="s">
        <v>46</v>
      </c>
      <c r="D214" s="57">
        <v>635</v>
      </c>
      <c r="E214" s="63">
        <v>101</v>
      </c>
      <c r="F214" s="50" t="s">
        <v>332</v>
      </c>
      <c r="G214" s="50"/>
      <c r="H214" s="50"/>
      <c r="I214" s="50"/>
      <c r="J214" s="50"/>
    </row>
    <row r="215" spans="1:10" ht="12.95" customHeight="1" x14ac:dyDescent="0.2">
      <c r="A215" s="14">
        <f t="shared" si="10"/>
        <v>12</v>
      </c>
      <c r="B215" s="95">
        <f t="shared" si="9"/>
        <v>6.234</v>
      </c>
      <c r="C215" s="58" t="s">
        <v>1122</v>
      </c>
      <c r="D215" s="58">
        <v>586</v>
      </c>
      <c r="E215" s="64">
        <v>94</v>
      </c>
      <c r="F215" s="52" t="s">
        <v>1514</v>
      </c>
      <c r="G215" s="50"/>
      <c r="H215" s="50"/>
      <c r="I215" s="50"/>
      <c r="J215" s="50"/>
    </row>
    <row r="216" spans="1:10" ht="12.95" customHeight="1" x14ac:dyDescent="0.2">
      <c r="A216" s="14">
        <f t="shared" si="10"/>
        <v>13</v>
      </c>
      <c r="B216" s="62">
        <f t="shared" si="9"/>
        <v>6.1379999999999999</v>
      </c>
      <c r="C216" s="57" t="s">
        <v>49</v>
      </c>
      <c r="D216" s="57">
        <v>577</v>
      </c>
      <c r="E216" s="63">
        <v>94</v>
      </c>
      <c r="F216" s="50" t="s">
        <v>403</v>
      </c>
      <c r="G216" s="50"/>
      <c r="H216" s="50"/>
      <c r="I216" s="50"/>
      <c r="J216" s="50"/>
    </row>
    <row r="217" spans="1:10" ht="12.95" customHeight="1" x14ac:dyDescent="0.2">
      <c r="A217" s="14">
        <f t="shared" si="10"/>
        <v>14</v>
      </c>
      <c r="B217" s="62">
        <f t="shared" si="9"/>
        <v>5.9740000000000002</v>
      </c>
      <c r="C217" s="57" t="s">
        <v>902</v>
      </c>
      <c r="D217" s="57">
        <v>454</v>
      </c>
      <c r="E217" s="63">
        <v>76</v>
      </c>
      <c r="F217" s="50" t="s">
        <v>1133</v>
      </c>
      <c r="G217" s="50"/>
      <c r="H217" s="50"/>
      <c r="I217" s="50"/>
      <c r="J217" s="50"/>
    </row>
    <row r="218" spans="1:10" ht="12.95" customHeight="1" x14ac:dyDescent="0.2">
      <c r="A218" s="14">
        <f t="shared" si="10"/>
        <v>15</v>
      </c>
      <c r="B218" s="62">
        <f t="shared" si="9"/>
        <v>5.96</v>
      </c>
      <c r="C218" s="57" t="s">
        <v>156</v>
      </c>
      <c r="D218" s="57">
        <v>602</v>
      </c>
      <c r="E218" s="63">
        <v>101</v>
      </c>
      <c r="F218" s="50" t="s">
        <v>314</v>
      </c>
      <c r="G218" s="50"/>
      <c r="H218" s="50"/>
      <c r="I218" s="50"/>
      <c r="J218" s="50"/>
    </row>
    <row r="219" spans="1:10" ht="12.95" customHeight="1" x14ac:dyDescent="0.2">
      <c r="A219" s="14">
        <f t="shared" si="10"/>
        <v>16</v>
      </c>
      <c r="B219" s="62">
        <f t="shared" si="9"/>
        <v>5.9210000000000003</v>
      </c>
      <c r="C219" s="57" t="s">
        <v>860</v>
      </c>
      <c r="D219" s="57">
        <v>527</v>
      </c>
      <c r="E219" s="63">
        <v>89</v>
      </c>
      <c r="F219" s="50" t="s">
        <v>1118</v>
      </c>
      <c r="G219" s="50"/>
      <c r="H219" s="50"/>
      <c r="I219" s="50"/>
      <c r="J219" s="50"/>
    </row>
    <row r="220" spans="1:10" ht="12.95" customHeight="1" x14ac:dyDescent="0.2">
      <c r="A220" s="14">
        <f t="shared" si="10"/>
        <v>17</v>
      </c>
      <c r="B220" s="62">
        <f t="shared" si="9"/>
        <v>5.9</v>
      </c>
      <c r="C220" s="57" t="s">
        <v>83</v>
      </c>
      <c r="D220" s="57">
        <v>354</v>
      </c>
      <c r="E220" s="63">
        <v>60</v>
      </c>
      <c r="F220" s="50" t="s">
        <v>356</v>
      </c>
      <c r="G220" s="50"/>
      <c r="H220" s="50"/>
      <c r="I220" s="50"/>
      <c r="J220" s="50"/>
    </row>
    <row r="221" spans="1:10" ht="12.95" customHeight="1" x14ac:dyDescent="0.2">
      <c r="A221" s="14">
        <f t="shared" si="10"/>
        <v>18</v>
      </c>
      <c r="B221" s="62">
        <f t="shared" si="9"/>
        <v>5.899</v>
      </c>
      <c r="C221" s="57" t="s">
        <v>58</v>
      </c>
      <c r="D221" s="57">
        <v>584</v>
      </c>
      <c r="E221" s="63">
        <v>99</v>
      </c>
      <c r="F221" s="50" t="s">
        <v>311</v>
      </c>
      <c r="G221" s="50"/>
      <c r="H221" s="50"/>
      <c r="I221" s="50"/>
      <c r="J221" s="50"/>
    </row>
    <row r="222" spans="1:10" ht="12.95" customHeight="1" x14ac:dyDescent="0.2">
      <c r="A222" s="14">
        <f t="shared" si="10"/>
        <v>19</v>
      </c>
      <c r="B222" s="62">
        <f t="shared" si="9"/>
        <v>5.8949999999999996</v>
      </c>
      <c r="C222" s="57" t="s">
        <v>323</v>
      </c>
      <c r="D222" s="57">
        <v>560</v>
      </c>
      <c r="E222" s="63">
        <v>95</v>
      </c>
      <c r="F222" s="50" t="s">
        <v>832</v>
      </c>
      <c r="G222" s="50"/>
      <c r="H222" s="50"/>
      <c r="I222" s="50"/>
      <c r="J222" s="50"/>
    </row>
    <row r="223" spans="1:10" ht="12.95" customHeight="1" x14ac:dyDescent="0.2">
      <c r="A223" s="14">
        <f t="shared" si="10"/>
        <v>20</v>
      </c>
      <c r="B223" s="62">
        <f t="shared" si="9"/>
        <v>5.8890000000000002</v>
      </c>
      <c r="C223" s="57" t="s">
        <v>182</v>
      </c>
      <c r="D223" s="57">
        <v>318</v>
      </c>
      <c r="E223" s="63">
        <v>54</v>
      </c>
      <c r="F223" s="50" t="s">
        <v>368</v>
      </c>
      <c r="G223" s="50"/>
      <c r="H223" s="50"/>
      <c r="I223" s="50"/>
      <c r="J223" s="50"/>
    </row>
    <row r="224" spans="1:10" ht="12.95" customHeight="1" x14ac:dyDescent="0.2">
      <c r="A224" s="14">
        <f t="shared" si="10"/>
        <v>21</v>
      </c>
      <c r="B224" s="62">
        <f t="shared" si="9"/>
        <v>5.84</v>
      </c>
      <c r="C224" s="57" t="s">
        <v>178</v>
      </c>
      <c r="D224" s="57">
        <v>292</v>
      </c>
      <c r="E224" s="63">
        <v>50</v>
      </c>
      <c r="F224" s="50" t="s">
        <v>297</v>
      </c>
      <c r="G224" s="50"/>
      <c r="H224" s="50"/>
      <c r="I224" s="50"/>
      <c r="J224" s="50"/>
    </row>
    <row r="225" spans="1:10" ht="12.95" customHeight="1" x14ac:dyDescent="0.2">
      <c r="A225" s="14">
        <f t="shared" si="10"/>
        <v>22</v>
      </c>
      <c r="B225" s="80">
        <f>ROUND(D225/E225,4)</f>
        <v>5.8247</v>
      </c>
      <c r="C225" s="57" t="s">
        <v>760</v>
      </c>
      <c r="D225" s="57">
        <v>565</v>
      </c>
      <c r="E225" s="63">
        <v>97</v>
      </c>
      <c r="F225" s="50" t="s">
        <v>988</v>
      </c>
      <c r="G225" s="50"/>
      <c r="H225" s="50"/>
      <c r="I225" s="50"/>
      <c r="J225" s="50"/>
    </row>
    <row r="226" spans="1:10" ht="12.95" customHeight="1" x14ac:dyDescent="0.2">
      <c r="A226" s="14">
        <f t="shared" si="10"/>
        <v>23</v>
      </c>
      <c r="B226" s="80">
        <f>ROUND(D226/E226,4)</f>
        <v>5.8246000000000002</v>
      </c>
      <c r="C226" s="57" t="s">
        <v>330</v>
      </c>
      <c r="D226" s="57">
        <v>332</v>
      </c>
      <c r="E226" s="63">
        <v>57</v>
      </c>
      <c r="F226" s="50" t="s">
        <v>771</v>
      </c>
      <c r="G226" s="50"/>
      <c r="H226" s="50"/>
      <c r="I226" s="50"/>
      <c r="J226" s="50"/>
    </row>
    <row r="227" spans="1:10" ht="12.95" customHeight="1" x14ac:dyDescent="0.2">
      <c r="A227" s="14">
        <f t="shared" si="10"/>
        <v>24</v>
      </c>
      <c r="B227" s="62">
        <f>ROUND(D227/E227,3)</f>
        <v>5.8129999999999997</v>
      </c>
      <c r="C227" s="57" t="s">
        <v>79</v>
      </c>
      <c r="D227" s="57">
        <v>465</v>
      </c>
      <c r="E227" s="63">
        <v>80</v>
      </c>
      <c r="F227" s="50" t="s">
        <v>299</v>
      </c>
      <c r="G227" s="50"/>
      <c r="H227" s="50"/>
      <c r="I227" s="50"/>
      <c r="J227" s="50"/>
    </row>
    <row r="228" spans="1:10" ht="12.95" customHeight="1" x14ac:dyDescent="0.2">
      <c r="A228" s="14">
        <f t="shared" si="10"/>
        <v>25</v>
      </c>
      <c r="B228" s="62">
        <f>ROUND(D228/E228,3)</f>
        <v>5.806</v>
      </c>
      <c r="C228" s="57" t="s">
        <v>592</v>
      </c>
      <c r="D228" s="57">
        <v>360</v>
      </c>
      <c r="E228" s="63">
        <v>62</v>
      </c>
      <c r="F228" s="50" t="s">
        <v>763</v>
      </c>
      <c r="G228" s="50"/>
      <c r="H228" s="50"/>
      <c r="I228" s="50"/>
      <c r="J228" s="50"/>
    </row>
    <row r="229" spans="1:10" ht="12.95" customHeight="1" x14ac:dyDescent="0.2">
      <c r="A229" s="50"/>
      <c r="B229" s="50"/>
      <c r="C229" s="50"/>
      <c r="D229" s="50"/>
      <c r="E229" s="50"/>
      <c r="F229" s="50"/>
      <c r="G229" s="50"/>
      <c r="H229" s="50"/>
      <c r="I229" s="50"/>
      <c r="J229" s="50"/>
    </row>
    <row r="230" spans="1:10" ht="12.95" customHeight="1" x14ac:dyDescent="0.2">
      <c r="A230" s="50"/>
      <c r="B230" s="53" t="s">
        <v>38</v>
      </c>
      <c r="C230" s="50"/>
      <c r="D230" s="52" t="s">
        <v>173</v>
      </c>
      <c r="E230" s="52" t="s">
        <v>170</v>
      </c>
      <c r="F230" s="52" t="s">
        <v>171</v>
      </c>
      <c r="G230" s="50"/>
      <c r="H230" s="50"/>
      <c r="I230" s="50"/>
      <c r="J230" s="50"/>
    </row>
    <row r="231" spans="1:10" ht="12.95" customHeight="1" x14ac:dyDescent="0.2">
      <c r="A231" s="50"/>
      <c r="B231" s="61" t="s">
        <v>12</v>
      </c>
      <c r="C231" s="50"/>
      <c r="D231" s="61"/>
      <c r="E231" s="61"/>
      <c r="F231" s="50"/>
      <c r="G231" s="50"/>
      <c r="H231" s="50"/>
      <c r="I231" s="50"/>
      <c r="J231" s="50"/>
    </row>
    <row r="232" spans="1:10" ht="12.95" customHeight="1" x14ac:dyDescent="0.2">
      <c r="A232" s="14">
        <f>_xlfn.RANK.EQ(B232,$B$232:$B$256)</f>
        <v>1</v>
      </c>
      <c r="B232" s="62">
        <f t="shared" ref="B232:B256" si="11">ROUND(D232/E232,3)</f>
        <v>17.103000000000002</v>
      </c>
      <c r="C232" s="57" t="s">
        <v>145</v>
      </c>
      <c r="D232" s="57">
        <v>1334</v>
      </c>
      <c r="E232" s="63">
        <v>78</v>
      </c>
      <c r="F232" s="50" t="s">
        <v>865</v>
      </c>
      <c r="G232" s="50"/>
      <c r="H232" s="50"/>
      <c r="I232" s="50"/>
      <c r="J232" s="50"/>
    </row>
    <row r="233" spans="1:10" ht="12.95" customHeight="1" x14ac:dyDescent="0.2">
      <c r="A233" s="14">
        <f t="shared" ref="A233:A256" si="12">_xlfn.RANK.EQ(B233,$B$232:$B$256)</f>
        <v>2</v>
      </c>
      <c r="B233" s="62">
        <f t="shared" si="11"/>
        <v>16.457000000000001</v>
      </c>
      <c r="C233" s="57" t="s">
        <v>750</v>
      </c>
      <c r="D233" s="57">
        <v>1514</v>
      </c>
      <c r="E233" s="63">
        <v>92</v>
      </c>
      <c r="F233" s="50" t="s">
        <v>852</v>
      </c>
      <c r="G233" s="50"/>
      <c r="H233" s="50"/>
      <c r="I233" s="50"/>
      <c r="J233" s="50"/>
    </row>
    <row r="234" spans="1:10" ht="12.95" customHeight="1" x14ac:dyDescent="0.2">
      <c r="A234" s="14">
        <f t="shared" si="12"/>
        <v>3</v>
      </c>
      <c r="B234" s="62">
        <f t="shared" si="11"/>
        <v>16.273</v>
      </c>
      <c r="C234" s="57" t="s">
        <v>58</v>
      </c>
      <c r="D234" s="57">
        <v>1611</v>
      </c>
      <c r="E234" s="63">
        <v>99</v>
      </c>
      <c r="F234" s="50" t="s">
        <v>311</v>
      </c>
      <c r="G234" s="50"/>
      <c r="H234" s="50"/>
      <c r="I234" s="50"/>
      <c r="J234" s="50"/>
    </row>
    <row r="235" spans="1:10" ht="12.95" customHeight="1" x14ac:dyDescent="0.2">
      <c r="A235" s="14">
        <f t="shared" si="12"/>
        <v>4</v>
      </c>
      <c r="B235" s="62">
        <f t="shared" si="11"/>
        <v>15.842000000000001</v>
      </c>
      <c r="C235" s="57" t="s">
        <v>184</v>
      </c>
      <c r="D235" s="57">
        <v>903</v>
      </c>
      <c r="E235" s="63">
        <v>57</v>
      </c>
      <c r="F235" s="50" t="s">
        <v>313</v>
      </c>
      <c r="G235" s="50"/>
      <c r="H235" s="50"/>
      <c r="I235" s="50"/>
      <c r="J235" s="50"/>
    </row>
    <row r="236" spans="1:10" ht="12.95" customHeight="1" x14ac:dyDescent="0.2">
      <c r="A236" s="14">
        <f t="shared" si="12"/>
        <v>5</v>
      </c>
      <c r="B236" s="62">
        <f t="shared" si="11"/>
        <v>15.276999999999999</v>
      </c>
      <c r="C236" s="57" t="s">
        <v>45</v>
      </c>
      <c r="D236" s="57">
        <v>1543</v>
      </c>
      <c r="E236" s="63">
        <v>101</v>
      </c>
      <c r="F236" s="50" t="s">
        <v>402</v>
      </c>
      <c r="G236" s="50"/>
      <c r="H236" s="50"/>
      <c r="I236" s="50"/>
      <c r="J236" s="50"/>
    </row>
    <row r="237" spans="1:10" ht="12.95" customHeight="1" x14ac:dyDescent="0.2">
      <c r="A237" s="14">
        <f t="shared" si="12"/>
        <v>6</v>
      </c>
      <c r="B237" s="62">
        <f t="shared" si="11"/>
        <v>15.14</v>
      </c>
      <c r="C237" s="57" t="s">
        <v>185</v>
      </c>
      <c r="D237" s="57">
        <v>863</v>
      </c>
      <c r="E237" s="63">
        <v>57</v>
      </c>
      <c r="F237" s="50" t="s">
        <v>339</v>
      </c>
      <c r="G237" s="50"/>
      <c r="H237" s="50"/>
      <c r="I237" s="50"/>
      <c r="J237" s="50"/>
    </row>
    <row r="238" spans="1:10" ht="12.95" customHeight="1" x14ac:dyDescent="0.2">
      <c r="A238" s="14">
        <f t="shared" si="12"/>
        <v>7</v>
      </c>
      <c r="B238" s="62">
        <f t="shared" si="11"/>
        <v>15.038</v>
      </c>
      <c r="C238" s="57" t="s">
        <v>79</v>
      </c>
      <c r="D238" s="57">
        <v>1203</v>
      </c>
      <c r="E238" s="63">
        <v>80</v>
      </c>
      <c r="F238" s="50" t="s">
        <v>299</v>
      </c>
      <c r="G238" s="50"/>
      <c r="H238" s="50"/>
      <c r="I238" s="50"/>
      <c r="J238" s="50"/>
    </row>
    <row r="239" spans="1:10" ht="12.95" customHeight="1" x14ac:dyDescent="0.2">
      <c r="A239" s="14">
        <f t="shared" si="12"/>
        <v>8</v>
      </c>
      <c r="B239" s="62">
        <f t="shared" si="11"/>
        <v>14.785</v>
      </c>
      <c r="C239" s="57" t="s">
        <v>839</v>
      </c>
      <c r="D239" s="57">
        <v>1375</v>
      </c>
      <c r="E239" s="63">
        <v>93</v>
      </c>
      <c r="F239" s="50" t="s">
        <v>989</v>
      </c>
      <c r="G239" s="50"/>
      <c r="H239" s="50"/>
      <c r="I239" s="50"/>
      <c r="J239" s="50"/>
    </row>
    <row r="240" spans="1:10" ht="12.95" customHeight="1" x14ac:dyDescent="0.2">
      <c r="A240" s="14">
        <f t="shared" si="12"/>
        <v>9</v>
      </c>
      <c r="B240" s="62">
        <f t="shared" si="11"/>
        <v>14.702</v>
      </c>
      <c r="C240" s="57" t="s">
        <v>44</v>
      </c>
      <c r="D240" s="57">
        <v>1382</v>
      </c>
      <c r="E240" s="63">
        <v>94</v>
      </c>
      <c r="F240" s="50" t="s">
        <v>366</v>
      </c>
      <c r="G240" s="50"/>
      <c r="H240" s="50"/>
      <c r="I240" s="50"/>
      <c r="J240" s="50"/>
    </row>
    <row r="241" spans="1:10" ht="12.95" customHeight="1" x14ac:dyDescent="0.2">
      <c r="A241" s="14">
        <f t="shared" si="12"/>
        <v>10</v>
      </c>
      <c r="B241" s="62">
        <f t="shared" si="11"/>
        <v>14.683</v>
      </c>
      <c r="C241" s="57" t="s">
        <v>83</v>
      </c>
      <c r="D241" s="57">
        <v>881</v>
      </c>
      <c r="E241" s="63">
        <v>60</v>
      </c>
      <c r="F241" s="50" t="s">
        <v>356</v>
      </c>
      <c r="G241" s="57"/>
      <c r="H241" s="63"/>
      <c r="I241" s="64"/>
      <c r="J241" s="64"/>
    </row>
    <row r="242" spans="1:10" ht="12.95" customHeight="1" x14ac:dyDescent="0.2">
      <c r="A242" s="14">
        <f t="shared" si="12"/>
        <v>11</v>
      </c>
      <c r="B242" s="62">
        <f t="shared" si="11"/>
        <v>14.663</v>
      </c>
      <c r="C242" s="57" t="s">
        <v>74</v>
      </c>
      <c r="D242" s="57">
        <v>1393</v>
      </c>
      <c r="E242" s="63">
        <v>95</v>
      </c>
      <c r="F242" s="50" t="s">
        <v>310</v>
      </c>
      <c r="G242" s="50"/>
      <c r="H242" s="50"/>
      <c r="I242" s="50"/>
      <c r="J242" s="50"/>
    </row>
    <row r="243" spans="1:10" s="7" customFormat="1" ht="12.95" customHeight="1" x14ac:dyDescent="0.2">
      <c r="A243" s="14">
        <f t="shared" si="12"/>
        <v>12</v>
      </c>
      <c r="B243" s="62">
        <f t="shared" si="11"/>
        <v>14.6</v>
      </c>
      <c r="C243" s="57" t="s">
        <v>175</v>
      </c>
      <c r="D243" s="57">
        <v>1460</v>
      </c>
      <c r="E243" s="57">
        <v>100</v>
      </c>
      <c r="F243" s="50" t="s">
        <v>396</v>
      </c>
      <c r="G243" s="52"/>
      <c r="H243" s="52"/>
      <c r="I243" s="52"/>
      <c r="J243" s="52"/>
    </row>
    <row r="244" spans="1:10" s="7" customFormat="1" ht="12.95" customHeight="1" x14ac:dyDescent="0.2">
      <c r="A244" s="14">
        <f t="shared" si="12"/>
        <v>13</v>
      </c>
      <c r="B244" s="62">
        <f t="shared" si="11"/>
        <v>14.554</v>
      </c>
      <c r="C244" s="57" t="s">
        <v>63</v>
      </c>
      <c r="D244" s="57">
        <v>1339</v>
      </c>
      <c r="E244" s="63">
        <v>92</v>
      </c>
      <c r="F244" s="50" t="s">
        <v>298</v>
      </c>
      <c r="G244" s="52"/>
      <c r="H244" s="52"/>
      <c r="I244" s="52"/>
      <c r="J244" s="52"/>
    </row>
    <row r="245" spans="1:10" ht="12.95" customHeight="1" x14ac:dyDescent="0.2">
      <c r="A245" s="14">
        <f t="shared" si="12"/>
        <v>14</v>
      </c>
      <c r="B245" s="62">
        <f t="shared" si="11"/>
        <v>14.28</v>
      </c>
      <c r="C245" s="57" t="s">
        <v>47</v>
      </c>
      <c r="D245" s="57">
        <v>1428</v>
      </c>
      <c r="E245" s="63">
        <v>100</v>
      </c>
      <c r="F245" s="50" t="s">
        <v>348</v>
      </c>
      <c r="G245" s="50"/>
      <c r="H245" s="50"/>
      <c r="I245" s="50"/>
      <c r="J245" s="50"/>
    </row>
    <row r="246" spans="1:10" ht="12.95" customHeight="1" x14ac:dyDescent="0.2">
      <c r="A246" s="14">
        <f t="shared" si="12"/>
        <v>15</v>
      </c>
      <c r="B246" s="95">
        <f t="shared" si="11"/>
        <v>14.180999999999999</v>
      </c>
      <c r="C246" s="58" t="s">
        <v>1122</v>
      </c>
      <c r="D246" s="58">
        <v>1333</v>
      </c>
      <c r="E246" s="64">
        <v>94</v>
      </c>
      <c r="F246" s="52" t="s">
        <v>1514</v>
      </c>
      <c r="G246" s="50"/>
      <c r="H246" s="50"/>
      <c r="I246" s="50"/>
      <c r="J246" s="50"/>
    </row>
    <row r="247" spans="1:10" ht="12.95" customHeight="1" x14ac:dyDescent="0.2">
      <c r="A247" s="14">
        <f t="shared" si="12"/>
        <v>16</v>
      </c>
      <c r="B247" s="62">
        <f t="shared" si="11"/>
        <v>14.124000000000001</v>
      </c>
      <c r="C247" s="57" t="s">
        <v>860</v>
      </c>
      <c r="D247" s="57">
        <v>1257</v>
      </c>
      <c r="E247" s="63">
        <v>89</v>
      </c>
      <c r="F247" s="50" t="s">
        <v>1118</v>
      </c>
      <c r="G247" s="50"/>
      <c r="H247" s="50"/>
      <c r="I247" s="50"/>
      <c r="J247" s="50"/>
    </row>
    <row r="248" spans="1:10" ht="12.95" customHeight="1" x14ac:dyDescent="0.2">
      <c r="A248" s="14">
        <f t="shared" si="12"/>
        <v>17</v>
      </c>
      <c r="B248" s="62">
        <f t="shared" si="11"/>
        <v>13.986000000000001</v>
      </c>
      <c r="C248" s="57" t="s">
        <v>783</v>
      </c>
      <c r="D248" s="57">
        <v>1007</v>
      </c>
      <c r="E248" s="63">
        <v>72</v>
      </c>
      <c r="F248" s="50" t="s">
        <v>858</v>
      </c>
      <c r="G248" s="50"/>
      <c r="H248" s="50"/>
      <c r="I248" s="50"/>
      <c r="J248" s="50"/>
    </row>
    <row r="249" spans="1:10" ht="12.95" customHeight="1" x14ac:dyDescent="0.2">
      <c r="A249" s="14">
        <f t="shared" si="12"/>
        <v>18</v>
      </c>
      <c r="B249" s="62">
        <f t="shared" si="11"/>
        <v>13.842000000000001</v>
      </c>
      <c r="C249" s="57" t="s">
        <v>330</v>
      </c>
      <c r="D249" s="57">
        <v>789</v>
      </c>
      <c r="E249" s="63">
        <v>57</v>
      </c>
      <c r="F249" s="50" t="s">
        <v>771</v>
      </c>
      <c r="G249" s="50"/>
      <c r="H249" s="50"/>
      <c r="I249" s="50"/>
      <c r="J249" s="50"/>
    </row>
    <row r="250" spans="1:10" ht="12.95" customHeight="1" x14ac:dyDescent="0.2">
      <c r="A250" s="14">
        <f t="shared" si="12"/>
        <v>19</v>
      </c>
      <c r="B250" s="62">
        <f t="shared" si="11"/>
        <v>13.821999999999999</v>
      </c>
      <c r="C250" s="57" t="s">
        <v>51</v>
      </c>
      <c r="D250" s="57">
        <v>1244</v>
      </c>
      <c r="E250" s="63">
        <v>90</v>
      </c>
      <c r="F250" s="50" t="s">
        <v>367</v>
      </c>
      <c r="G250" s="50"/>
      <c r="H250" s="50"/>
      <c r="I250" s="50"/>
      <c r="J250" s="50"/>
    </row>
    <row r="251" spans="1:10" ht="12.95" customHeight="1" x14ac:dyDescent="0.2">
      <c r="A251" s="14">
        <f t="shared" si="12"/>
        <v>20</v>
      </c>
      <c r="B251" s="62">
        <f t="shared" si="11"/>
        <v>13.707000000000001</v>
      </c>
      <c r="C251" s="57" t="s">
        <v>294</v>
      </c>
      <c r="D251" s="57">
        <v>1357</v>
      </c>
      <c r="E251" s="63">
        <v>99</v>
      </c>
      <c r="F251" s="50" t="s">
        <v>831</v>
      </c>
      <c r="G251" s="50"/>
      <c r="H251" s="50"/>
      <c r="I251" s="50"/>
      <c r="J251" s="50"/>
    </row>
    <row r="252" spans="1:10" ht="12.95" customHeight="1" x14ac:dyDescent="0.2">
      <c r="A252" s="14">
        <f t="shared" si="12"/>
        <v>21</v>
      </c>
      <c r="B252" s="62">
        <f t="shared" si="11"/>
        <v>13.638999999999999</v>
      </c>
      <c r="C252" s="57" t="s">
        <v>760</v>
      </c>
      <c r="D252" s="57">
        <v>1323</v>
      </c>
      <c r="E252" s="63">
        <v>97</v>
      </c>
      <c r="F252" s="50" t="s">
        <v>988</v>
      </c>
      <c r="G252" s="50"/>
      <c r="H252" s="50"/>
      <c r="I252" s="50"/>
      <c r="J252" s="50"/>
    </row>
    <row r="253" spans="1:10" ht="12.95" customHeight="1" x14ac:dyDescent="0.2">
      <c r="A253" s="14">
        <f t="shared" si="12"/>
        <v>22</v>
      </c>
      <c r="B253" s="62">
        <f t="shared" si="11"/>
        <v>13.52</v>
      </c>
      <c r="C253" s="57" t="s">
        <v>764</v>
      </c>
      <c r="D253" s="57">
        <v>1325</v>
      </c>
      <c r="E253" s="63">
        <v>98</v>
      </c>
      <c r="F253" s="50" t="s">
        <v>853</v>
      </c>
      <c r="G253" s="50"/>
      <c r="H253" s="50"/>
      <c r="I253" s="50"/>
      <c r="J253" s="50"/>
    </row>
    <row r="254" spans="1:10" ht="12.95" customHeight="1" x14ac:dyDescent="0.2">
      <c r="A254" s="14">
        <f t="shared" si="12"/>
        <v>23</v>
      </c>
      <c r="B254" s="62">
        <f t="shared" si="11"/>
        <v>13.44</v>
      </c>
      <c r="C254" s="57" t="s">
        <v>52</v>
      </c>
      <c r="D254" s="57">
        <v>1344</v>
      </c>
      <c r="E254" s="63">
        <v>100</v>
      </c>
      <c r="F254" s="50" t="s">
        <v>337</v>
      </c>
      <c r="G254" s="50"/>
      <c r="H254" s="50"/>
      <c r="I254" s="50"/>
      <c r="J254" s="50"/>
    </row>
    <row r="255" spans="1:10" ht="12.95" customHeight="1" x14ac:dyDescent="0.2">
      <c r="A255" s="14">
        <f t="shared" si="12"/>
        <v>24</v>
      </c>
      <c r="B255" s="62">
        <f t="shared" si="11"/>
        <v>13.378</v>
      </c>
      <c r="C255" s="57" t="s">
        <v>154</v>
      </c>
      <c r="D255" s="57">
        <v>1097</v>
      </c>
      <c r="E255" s="63">
        <v>82</v>
      </c>
      <c r="F255" s="50" t="s">
        <v>248</v>
      </c>
      <c r="G255" s="50"/>
      <c r="H255" s="50"/>
      <c r="I255" s="50"/>
      <c r="J255" s="50"/>
    </row>
    <row r="256" spans="1:10" ht="12.95" customHeight="1" x14ac:dyDescent="0.2">
      <c r="A256" s="14">
        <f t="shared" si="12"/>
        <v>25</v>
      </c>
      <c r="B256" s="62">
        <f t="shared" si="11"/>
        <v>13.37</v>
      </c>
      <c r="C256" s="57" t="s">
        <v>64</v>
      </c>
      <c r="D256" s="57">
        <v>1337</v>
      </c>
      <c r="E256" s="63">
        <v>100</v>
      </c>
      <c r="F256" s="50" t="s">
        <v>308</v>
      </c>
      <c r="G256" s="50"/>
      <c r="H256" s="50"/>
      <c r="I256" s="50"/>
      <c r="J256" s="50"/>
    </row>
    <row r="257" spans="1:10" ht="12.95" customHeight="1" x14ac:dyDescent="0.2">
      <c r="A257" s="50"/>
      <c r="B257" s="50"/>
      <c r="C257" s="50"/>
      <c r="D257" s="50"/>
      <c r="E257" s="50"/>
      <c r="F257" s="50"/>
      <c r="G257" s="50"/>
      <c r="H257" s="50"/>
      <c r="I257" s="50"/>
      <c r="J257" s="50"/>
    </row>
    <row r="258" spans="1:10" ht="12.95" customHeight="1" x14ac:dyDescent="0.2">
      <c r="A258" s="50"/>
      <c r="B258" s="53" t="s">
        <v>39</v>
      </c>
      <c r="C258" s="50"/>
      <c r="D258" s="52" t="s">
        <v>171</v>
      </c>
      <c r="E258" s="68"/>
      <c r="F258" s="50"/>
      <c r="G258" s="54" t="s">
        <v>1511</v>
      </c>
      <c r="H258" s="54" t="s">
        <v>1512</v>
      </c>
      <c r="I258" s="50"/>
      <c r="J258" s="50"/>
    </row>
    <row r="259" spans="1:10" ht="12.95" customHeight="1" x14ac:dyDescent="0.2">
      <c r="A259" s="14">
        <f>_xlfn.RANK.EQ(B259,$B$259:$B$284)</f>
        <v>1</v>
      </c>
      <c r="B259" s="59">
        <v>279</v>
      </c>
      <c r="C259" s="57" t="s">
        <v>48</v>
      </c>
      <c r="D259" s="50" t="s">
        <v>360</v>
      </c>
      <c r="E259" s="57"/>
      <c r="F259" s="50"/>
      <c r="G259" s="50"/>
      <c r="H259" s="50"/>
      <c r="I259" s="50"/>
      <c r="J259" s="50"/>
    </row>
    <row r="260" spans="1:10" ht="12.95" customHeight="1" x14ac:dyDescent="0.2">
      <c r="A260" s="14">
        <f t="shared" ref="A260:A283" si="13">_xlfn.RANK.EQ(B260,$B$259:$B$284)</f>
        <v>2</v>
      </c>
      <c r="B260" s="59">
        <v>272</v>
      </c>
      <c r="C260" s="57" t="s">
        <v>198</v>
      </c>
      <c r="D260" s="50" t="s">
        <v>832</v>
      </c>
      <c r="E260" s="58"/>
      <c r="F260" s="52"/>
      <c r="G260" s="50"/>
      <c r="H260" s="50"/>
      <c r="I260" s="50"/>
      <c r="J260" s="50"/>
    </row>
    <row r="261" spans="1:10" ht="12.95" customHeight="1" x14ac:dyDescent="0.2">
      <c r="A261" s="14">
        <f t="shared" si="13"/>
        <v>3</v>
      </c>
      <c r="B261" s="59">
        <v>260</v>
      </c>
      <c r="C261" s="57" t="s">
        <v>764</v>
      </c>
      <c r="D261" s="50" t="s">
        <v>853</v>
      </c>
      <c r="E261" s="58"/>
      <c r="F261" s="52"/>
      <c r="G261" s="50"/>
      <c r="H261" s="50"/>
      <c r="I261" s="50"/>
      <c r="J261" s="50"/>
    </row>
    <row r="262" spans="1:10" ht="12.95" customHeight="1" x14ac:dyDescent="0.2">
      <c r="A262" s="14">
        <f t="shared" si="13"/>
        <v>4</v>
      </c>
      <c r="B262" s="59">
        <v>241</v>
      </c>
      <c r="C262" s="57" t="s">
        <v>175</v>
      </c>
      <c r="D262" s="50" t="s">
        <v>396</v>
      </c>
      <c r="E262" s="58"/>
      <c r="F262" s="50"/>
      <c r="G262" s="50"/>
      <c r="H262" s="50"/>
      <c r="I262" s="50"/>
      <c r="J262" s="50"/>
    </row>
    <row r="263" spans="1:10" ht="12.95" customHeight="1" x14ac:dyDescent="0.2">
      <c r="A263" s="14">
        <f t="shared" si="13"/>
        <v>5</v>
      </c>
      <c r="B263" s="59">
        <v>239</v>
      </c>
      <c r="C263" s="57" t="s">
        <v>196</v>
      </c>
      <c r="D263" s="50" t="s">
        <v>379</v>
      </c>
      <c r="E263" s="58"/>
      <c r="F263" s="50"/>
      <c r="G263" s="50"/>
      <c r="H263" s="50"/>
      <c r="I263" s="50"/>
      <c r="J263" s="50"/>
    </row>
    <row r="264" spans="1:10" ht="12.95" customHeight="1" x14ac:dyDescent="0.2">
      <c r="A264" s="14">
        <f t="shared" si="13"/>
        <v>6</v>
      </c>
      <c r="B264" s="59">
        <v>215</v>
      </c>
      <c r="C264" s="57" t="s">
        <v>87</v>
      </c>
      <c r="D264" s="50" t="s">
        <v>423</v>
      </c>
      <c r="E264" s="57"/>
      <c r="F264" s="50"/>
      <c r="G264" s="50"/>
      <c r="H264" s="50"/>
      <c r="I264" s="50"/>
      <c r="J264" s="50"/>
    </row>
    <row r="265" spans="1:10" ht="12.95" customHeight="1" x14ac:dyDescent="0.2">
      <c r="A265" s="14">
        <f t="shared" si="13"/>
        <v>7</v>
      </c>
      <c r="B265" s="60">
        <v>210</v>
      </c>
      <c r="C265" s="57" t="s">
        <v>866</v>
      </c>
      <c r="D265" s="50" t="s">
        <v>1119</v>
      </c>
      <c r="E265" s="57"/>
      <c r="F265" s="50"/>
      <c r="G265" s="50"/>
      <c r="H265" s="50"/>
      <c r="I265" s="50"/>
      <c r="J265" s="50"/>
    </row>
    <row r="266" spans="1:10" ht="12.95" customHeight="1" x14ac:dyDescent="0.2">
      <c r="A266" s="14">
        <f t="shared" si="13"/>
        <v>8</v>
      </c>
      <c r="B266" s="59">
        <v>208</v>
      </c>
      <c r="C266" s="57" t="s">
        <v>71</v>
      </c>
      <c r="D266" s="50" t="s">
        <v>399</v>
      </c>
      <c r="E266" s="57"/>
      <c r="F266" s="50"/>
      <c r="G266" s="50"/>
      <c r="H266" s="50"/>
      <c r="I266" s="50"/>
      <c r="J266" s="50"/>
    </row>
    <row r="267" spans="1:10" ht="12.95" customHeight="1" x14ac:dyDescent="0.2">
      <c r="A267" s="14">
        <f t="shared" si="13"/>
        <v>9</v>
      </c>
      <c r="B267" s="59">
        <v>196</v>
      </c>
      <c r="C267" s="57" t="s">
        <v>294</v>
      </c>
      <c r="D267" s="50" t="s">
        <v>831</v>
      </c>
      <c r="E267" s="58"/>
      <c r="F267" s="52"/>
      <c r="G267" s="50"/>
      <c r="H267" s="50"/>
      <c r="I267" s="50"/>
      <c r="J267" s="50"/>
    </row>
    <row r="268" spans="1:10" ht="12.95" customHeight="1" x14ac:dyDescent="0.2">
      <c r="A268" s="14">
        <f t="shared" si="13"/>
        <v>10</v>
      </c>
      <c r="B268" s="59">
        <v>189</v>
      </c>
      <c r="C268" s="57" t="s">
        <v>190</v>
      </c>
      <c r="D268" s="50" t="s">
        <v>408</v>
      </c>
      <c r="E268" s="58"/>
      <c r="F268" s="50"/>
      <c r="G268" s="50"/>
      <c r="H268" s="50"/>
      <c r="I268" s="50"/>
      <c r="J268" s="50"/>
    </row>
    <row r="269" spans="1:10" s="7" customFormat="1" ht="12.95" customHeight="1" x14ac:dyDescent="0.2">
      <c r="A269" s="14">
        <f t="shared" si="13"/>
        <v>11</v>
      </c>
      <c r="B269" s="91">
        <f>G269+H269</f>
        <v>188</v>
      </c>
      <c r="C269" s="58" t="s">
        <v>843</v>
      </c>
      <c r="D269" s="52" t="s">
        <v>1493</v>
      </c>
      <c r="E269" s="58"/>
      <c r="F269" s="50"/>
      <c r="G269" s="50">
        <v>188</v>
      </c>
      <c r="H269" s="50"/>
      <c r="I269" s="52"/>
      <c r="J269" s="52"/>
    </row>
    <row r="270" spans="1:10" s="7" customFormat="1" ht="12.95" customHeight="1" x14ac:dyDescent="0.2">
      <c r="A270" s="14">
        <f t="shared" si="13"/>
        <v>12</v>
      </c>
      <c r="B270" s="59">
        <v>183</v>
      </c>
      <c r="C270" s="57" t="s">
        <v>59</v>
      </c>
      <c r="D270" s="50" t="s">
        <v>364</v>
      </c>
      <c r="E270" s="57"/>
      <c r="F270" s="50"/>
      <c r="G270" s="50"/>
      <c r="H270" s="50"/>
      <c r="I270" s="52"/>
      <c r="J270" s="52"/>
    </row>
    <row r="271" spans="1:10" ht="12.95" customHeight="1" x14ac:dyDescent="0.2">
      <c r="A271" s="14">
        <f t="shared" si="13"/>
        <v>13</v>
      </c>
      <c r="B271" s="91">
        <f>G271+H271</f>
        <v>182</v>
      </c>
      <c r="C271" s="58" t="s">
        <v>1434</v>
      </c>
      <c r="D271" s="52" t="s">
        <v>1505</v>
      </c>
      <c r="E271" s="58"/>
      <c r="F271" s="50"/>
      <c r="G271" s="50">
        <v>127</v>
      </c>
      <c r="H271" s="50">
        <v>55</v>
      </c>
      <c r="I271" s="50"/>
      <c r="J271" s="50"/>
    </row>
    <row r="272" spans="1:10" ht="12.95" customHeight="1" x14ac:dyDescent="0.2">
      <c r="A272" s="14">
        <f t="shared" si="13"/>
        <v>14</v>
      </c>
      <c r="B272" s="59">
        <v>179</v>
      </c>
      <c r="C272" s="57" t="s">
        <v>755</v>
      </c>
      <c r="D272" s="50" t="s">
        <v>855</v>
      </c>
      <c r="E272" s="58"/>
      <c r="F272" s="52"/>
      <c r="G272" s="50"/>
      <c r="H272" s="50"/>
      <c r="I272" s="50"/>
      <c r="J272" s="50"/>
    </row>
    <row r="273" spans="1:10" ht="12.95" customHeight="1" x14ac:dyDescent="0.2">
      <c r="A273" s="14">
        <f t="shared" si="13"/>
        <v>15</v>
      </c>
      <c r="B273" s="59">
        <v>175</v>
      </c>
      <c r="C273" s="57" t="s">
        <v>154</v>
      </c>
      <c r="D273" s="50" t="s">
        <v>248</v>
      </c>
      <c r="E273" s="57"/>
      <c r="F273" s="50"/>
      <c r="G273" s="50"/>
      <c r="H273" s="50"/>
      <c r="I273" s="50"/>
      <c r="J273" s="50"/>
    </row>
    <row r="274" spans="1:10" ht="12.95" customHeight="1" x14ac:dyDescent="0.2">
      <c r="A274" s="14">
        <f t="shared" si="13"/>
        <v>16</v>
      </c>
      <c r="B274" s="59">
        <v>174</v>
      </c>
      <c r="C274" s="57" t="s">
        <v>88</v>
      </c>
      <c r="D274" s="50" t="s">
        <v>417</v>
      </c>
      <c r="E274" s="57"/>
      <c r="F274" s="50"/>
      <c r="G274" s="50"/>
      <c r="H274" s="50"/>
      <c r="I274" s="50"/>
      <c r="J274" s="50"/>
    </row>
    <row r="275" spans="1:10" ht="12.95" customHeight="1" x14ac:dyDescent="0.2">
      <c r="A275" s="14">
        <f t="shared" si="13"/>
        <v>16</v>
      </c>
      <c r="B275" s="59">
        <v>174</v>
      </c>
      <c r="C275" s="57" t="s">
        <v>839</v>
      </c>
      <c r="D275" s="50" t="s">
        <v>989</v>
      </c>
      <c r="E275" s="58"/>
      <c r="F275" s="50"/>
      <c r="G275" s="50"/>
      <c r="H275" s="50"/>
      <c r="I275" s="50"/>
      <c r="J275" s="50"/>
    </row>
    <row r="276" spans="1:10" ht="12.95" customHeight="1" x14ac:dyDescent="0.2">
      <c r="A276" s="14">
        <f t="shared" si="13"/>
        <v>18</v>
      </c>
      <c r="B276" s="59">
        <v>169</v>
      </c>
      <c r="C276" s="57" t="s">
        <v>158</v>
      </c>
      <c r="D276" s="50" t="s">
        <v>257</v>
      </c>
      <c r="E276" s="57"/>
      <c r="F276" s="50"/>
      <c r="G276" s="50"/>
      <c r="H276" s="50"/>
      <c r="I276" s="50"/>
      <c r="J276" s="50"/>
    </row>
    <row r="277" spans="1:10" ht="12.95" customHeight="1" x14ac:dyDescent="0.2">
      <c r="A277" s="14">
        <f t="shared" si="13"/>
        <v>19</v>
      </c>
      <c r="B277" s="59">
        <v>167</v>
      </c>
      <c r="C277" s="57" t="s">
        <v>89</v>
      </c>
      <c r="D277" s="50" t="s">
        <v>414</v>
      </c>
      <c r="E277" s="57"/>
      <c r="F277" s="52"/>
      <c r="G277" s="52"/>
      <c r="H277" s="52"/>
      <c r="I277" s="50"/>
      <c r="J277" s="50"/>
    </row>
    <row r="278" spans="1:10" s="7" customFormat="1" ht="12.95" customHeight="1" x14ac:dyDescent="0.2">
      <c r="A278" s="14">
        <f t="shared" si="13"/>
        <v>20</v>
      </c>
      <c r="B278" s="59">
        <v>166</v>
      </c>
      <c r="C278" s="57" t="s">
        <v>76</v>
      </c>
      <c r="D278" s="50" t="s">
        <v>258</v>
      </c>
      <c r="E278" s="57"/>
      <c r="F278" s="52"/>
      <c r="G278" s="52"/>
      <c r="H278" s="52"/>
      <c r="I278" s="52"/>
      <c r="J278" s="52"/>
    </row>
    <row r="279" spans="1:10" s="7" customFormat="1" ht="12.95" customHeight="1" x14ac:dyDescent="0.2">
      <c r="A279" s="14">
        <f t="shared" si="13"/>
        <v>20</v>
      </c>
      <c r="B279" s="59">
        <v>166</v>
      </c>
      <c r="C279" s="57" t="s">
        <v>90</v>
      </c>
      <c r="D279" s="50" t="s">
        <v>320</v>
      </c>
      <c r="E279" s="57"/>
      <c r="F279" s="50"/>
      <c r="G279" s="50"/>
      <c r="H279" s="50"/>
      <c r="I279" s="52"/>
      <c r="J279" s="52"/>
    </row>
    <row r="280" spans="1:10" s="7" customFormat="1" ht="12.95" customHeight="1" x14ac:dyDescent="0.2">
      <c r="A280" s="14">
        <f t="shared" si="13"/>
        <v>20</v>
      </c>
      <c r="B280" s="60">
        <v>166</v>
      </c>
      <c r="C280" s="57" t="s">
        <v>1000</v>
      </c>
      <c r="D280" s="50" t="s">
        <v>1120</v>
      </c>
      <c r="E280" s="57"/>
      <c r="F280" s="50"/>
      <c r="G280" s="50"/>
      <c r="H280" s="50"/>
      <c r="I280" s="52"/>
      <c r="J280" s="52"/>
    </row>
    <row r="281" spans="1:10" s="7" customFormat="1" ht="12.95" customHeight="1" x14ac:dyDescent="0.2">
      <c r="A281" s="14">
        <f t="shared" si="13"/>
        <v>23</v>
      </c>
      <c r="B281" s="59">
        <v>165</v>
      </c>
      <c r="C281" s="57" t="s">
        <v>91</v>
      </c>
      <c r="D281" s="50" t="s">
        <v>361</v>
      </c>
      <c r="E281" s="57"/>
      <c r="F281" s="50"/>
      <c r="G281" s="50"/>
      <c r="H281" s="50"/>
      <c r="I281" s="52"/>
      <c r="J281" s="52"/>
    </row>
    <row r="282" spans="1:10" s="7" customFormat="1" ht="12.95" customHeight="1" x14ac:dyDescent="0.2">
      <c r="A282" s="14">
        <f t="shared" si="13"/>
        <v>23</v>
      </c>
      <c r="B282" s="59">
        <v>165</v>
      </c>
      <c r="C282" s="57" t="s">
        <v>750</v>
      </c>
      <c r="D282" s="50" t="s">
        <v>852</v>
      </c>
      <c r="E282" s="58"/>
      <c r="F282" s="52"/>
      <c r="G282" s="50"/>
      <c r="H282" s="50"/>
      <c r="I282" s="52"/>
      <c r="J282" s="52"/>
    </row>
    <row r="283" spans="1:10" s="7" customFormat="1" ht="12.95" customHeight="1" x14ac:dyDescent="0.2">
      <c r="A283" s="14">
        <f t="shared" si="13"/>
        <v>25</v>
      </c>
      <c r="B283" s="59">
        <v>160</v>
      </c>
      <c r="C283" s="57" t="s">
        <v>82</v>
      </c>
      <c r="D283" s="50" t="s">
        <v>410</v>
      </c>
      <c r="E283" s="57"/>
      <c r="F283" s="50"/>
      <c r="G283" s="50"/>
      <c r="H283" s="50"/>
      <c r="I283" s="52"/>
      <c r="J283" s="52"/>
    </row>
    <row r="284" spans="1:10" s="7" customFormat="1" ht="12.95" customHeight="1" x14ac:dyDescent="0.2">
      <c r="A284" s="14"/>
      <c r="B284" s="59">
        <v>158</v>
      </c>
      <c r="C284" s="57" t="s">
        <v>849</v>
      </c>
      <c r="D284" s="50" t="s">
        <v>1406</v>
      </c>
      <c r="E284" s="58"/>
      <c r="F284" s="50"/>
      <c r="G284" s="50"/>
      <c r="H284" s="50"/>
      <c r="I284" s="50"/>
      <c r="J284" s="52"/>
    </row>
    <row r="285" spans="1:10" s="7" customFormat="1" ht="12.95" customHeight="1" x14ac:dyDescent="0.2">
      <c r="A285" s="50"/>
      <c r="B285" s="59">
        <v>157</v>
      </c>
      <c r="C285" s="57" t="s">
        <v>45</v>
      </c>
      <c r="D285" s="50" t="s">
        <v>402</v>
      </c>
      <c r="E285" s="57"/>
      <c r="F285" s="50"/>
      <c r="G285" s="50"/>
      <c r="H285" s="50"/>
      <c r="I285" s="50"/>
      <c r="J285" s="52"/>
    </row>
    <row r="286" spans="1:10" s="7" customFormat="1" ht="12.95" customHeight="1" x14ac:dyDescent="0.2">
      <c r="A286" s="50"/>
      <c r="I286" s="50"/>
      <c r="J286" s="52"/>
    </row>
    <row r="287" spans="1:10" s="7" customFormat="1" ht="12.95" customHeight="1" x14ac:dyDescent="0.2">
      <c r="A287" s="50"/>
      <c r="B287" s="91">
        <f t="shared" ref="B287:B296" si="14">G287+H287</f>
        <v>156</v>
      </c>
      <c r="C287" s="58" t="s">
        <v>1449</v>
      </c>
      <c r="D287" s="52" t="s">
        <v>1508</v>
      </c>
      <c r="E287" s="58"/>
      <c r="F287" s="50"/>
      <c r="G287" s="50">
        <v>113</v>
      </c>
      <c r="H287" s="50">
        <v>43</v>
      </c>
      <c r="I287" s="50"/>
      <c r="J287" s="52"/>
    </row>
    <row r="288" spans="1:10" s="7" customFormat="1" ht="12.95" customHeight="1" x14ac:dyDescent="0.2">
      <c r="A288" s="50"/>
      <c r="B288" s="91">
        <f t="shared" si="14"/>
        <v>150</v>
      </c>
      <c r="C288" s="58" t="s">
        <v>993</v>
      </c>
      <c r="D288" s="52" t="s">
        <v>1459</v>
      </c>
      <c r="E288" s="58"/>
      <c r="F288" s="50"/>
      <c r="G288" s="50">
        <v>150</v>
      </c>
      <c r="H288" s="50"/>
      <c r="I288" s="50"/>
      <c r="J288" s="52"/>
    </row>
    <row r="289" spans="1:10" s="7" customFormat="1" ht="12.95" customHeight="1" x14ac:dyDescent="0.2">
      <c r="A289" s="50"/>
      <c r="B289" s="91">
        <f t="shared" si="14"/>
        <v>150</v>
      </c>
      <c r="C289" s="58" t="s">
        <v>1466</v>
      </c>
      <c r="D289" s="52" t="s">
        <v>1507</v>
      </c>
      <c r="E289" s="58"/>
      <c r="F289" s="50"/>
      <c r="G289" s="50">
        <v>119</v>
      </c>
      <c r="H289" s="50">
        <v>31</v>
      </c>
      <c r="I289" s="50"/>
      <c r="J289" s="52"/>
    </row>
    <row r="290" spans="1:10" s="7" customFormat="1" ht="12.95" customHeight="1" x14ac:dyDescent="0.2">
      <c r="A290" s="50"/>
      <c r="B290" s="91">
        <f t="shared" si="14"/>
        <v>149</v>
      </c>
      <c r="C290" s="58" t="s">
        <v>1148</v>
      </c>
      <c r="D290" s="52" t="s">
        <v>1459</v>
      </c>
      <c r="E290" s="58"/>
      <c r="F290" s="50"/>
      <c r="G290" s="50">
        <v>149</v>
      </c>
      <c r="H290" s="50"/>
      <c r="I290" s="50"/>
      <c r="J290" s="52"/>
    </row>
    <row r="291" spans="1:10" s="7" customFormat="1" ht="12.95" customHeight="1" x14ac:dyDescent="0.2">
      <c r="A291" s="50"/>
      <c r="B291" s="91">
        <f t="shared" si="14"/>
        <v>138</v>
      </c>
      <c r="C291" s="58" t="s">
        <v>1399</v>
      </c>
      <c r="D291" s="52" t="s">
        <v>1506</v>
      </c>
      <c r="E291" s="58"/>
      <c r="F291" s="50"/>
      <c r="G291" s="50">
        <v>122</v>
      </c>
      <c r="H291" s="50">
        <v>16</v>
      </c>
      <c r="I291" s="50"/>
      <c r="J291" s="52"/>
    </row>
    <row r="292" spans="1:10" s="7" customFormat="1" ht="12.95" customHeight="1" x14ac:dyDescent="0.2">
      <c r="A292" s="50"/>
      <c r="B292" s="91">
        <f t="shared" si="14"/>
        <v>123</v>
      </c>
      <c r="C292" s="58" t="s">
        <v>1423</v>
      </c>
      <c r="D292" s="52" t="s">
        <v>1473</v>
      </c>
      <c r="E292" s="58"/>
      <c r="F292" s="50"/>
      <c r="G292" s="50">
        <v>123</v>
      </c>
      <c r="H292" s="50"/>
      <c r="I292" s="50"/>
      <c r="J292" s="52"/>
    </row>
    <row r="293" spans="1:10" s="7" customFormat="1" ht="12.95" customHeight="1" x14ac:dyDescent="0.2">
      <c r="A293" s="50"/>
      <c r="B293" s="91">
        <f t="shared" si="14"/>
        <v>123</v>
      </c>
      <c r="C293" s="58" t="s">
        <v>1122</v>
      </c>
      <c r="D293" s="52" t="s">
        <v>1514</v>
      </c>
      <c r="E293" s="58"/>
      <c r="F293" s="50"/>
      <c r="G293" s="50">
        <v>99</v>
      </c>
      <c r="H293" s="50">
        <v>24</v>
      </c>
      <c r="I293" s="50"/>
      <c r="J293" s="52"/>
    </row>
    <row r="294" spans="1:10" s="7" customFormat="1" ht="12.95" customHeight="1" x14ac:dyDescent="0.2">
      <c r="A294" s="50"/>
      <c r="B294" s="91">
        <f t="shared" si="14"/>
        <v>106</v>
      </c>
      <c r="C294" s="58" t="s">
        <v>1475</v>
      </c>
      <c r="D294" s="52" t="s">
        <v>1476</v>
      </c>
      <c r="E294" s="58"/>
      <c r="F294" s="50"/>
      <c r="G294" s="50">
        <v>106</v>
      </c>
      <c r="H294" s="50"/>
      <c r="I294" s="50"/>
      <c r="J294" s="52"/>
    </row>
    <row r="295" spans="1:10" s="7" customFormat="1" ht="12.95" customHeight="1" x14ac:dyDescent="0.2">
      <c r="A295" s="50"/>
      <c r="B295" s="91">
        <f t="shared" si="14"/>
        <v>102</v>
      </c>
      <c r="C295" s="58" t="s">
        <v>1438</v>
      </c>
      <c r="D295" s="52" t="s">
        <v>1474</v>
      </c>
      <c r="E295" s="58"/>
      <c r="F295" s="50"/>
      <c r="G295" s="50">
        <v>102</v>
      </c>
      <c r="H295" s="50"/>
      <c r="I295" s="50"/>
      <c r="J295" s="52"/>
    </row>
    <row r="296" spans="1:10" s="7" customFormat="1" ht="12.95" customHeight="1" x14ac:dyDescent="0.2">
      <c r="A296" s="50"/>
      <c r="B296" s="91">
        <f t="shared" si="14"/>
        <v>87</v>
      </c>
      <c r="C296" s="58" t="s">
        <v>1477</v>
      </c>
      <c r="D296" s="52" t="s">
        <v>1479</v>
      </c>
      <c r="E296" s="58"/>
      <c r="F296" s="50"/>
      <c r="G296" s="50">
        <v>87</v>
      </c>
      <c r="H296" s="50"/>
      <c r="I296" s="50"/>
      <c r="J296" s="52"/>
    </row>
    <row r="297" spans="1:10" ht="12.95" customHeight="1" x14ac:dyDescent="0.2">
      <c r="A297" s="50"/>
      <c r="B297" s="50"/>
      <c r="C297" s="50"/>
      <c r="D297" s="50"/>
      <c r="E297" s="50"/>
      <c r="F297" s="50"/>
      <c r="G297" s="50"/>
      <c r="H297" s="50"/>
      <c r="I297" s="50"/>
      <c r="J297" s="50"/>
    </row>
    <row r="298" spans="1:10" ht="12.95" customHeight="1" x14ac:dyDescent="0.2">
      <c r="A298" s="50"/>
      <c r="B298" s="53" t="s">
        <v>40</v>
      </c>
      <c r="C298" s="68"/>
      <c r="D298" s="52" t="s">
        <v>171</v>
      </c>
      <c r="E298" s="69"/>
      <c r="F298" s="50"/>
      <c r="G298" s="54" t="s">
        <v>1511</v>
      </c>
      <c r="H298" s="54" t="s">
        <v>1512</v>
      </c>
      <c r="I298" s="50"/>
      <c r="J298" s="50"/>
    </row>
    <row r="299" spans="1:10" ht="12.95" customHeight="1" x14ac:dyDescent="0.2">
      <c r="A299" s="14">
        <f>_xlfn.RANK.EQ(B299,$B$299:$B$323)</f>
        <v>1</v>
      </c>
      <c r="B299" s="60">
        <v>772</v>
      </c>
      <c r="C299" s="57" t="s">
        <v>175</v>
      </c>
      <c r="D299" s="50" t="s">
        <v>396</v>
      </c>
      <c r="E299" s="57"/>
      <c r="F299" s="50"/>
      <c r="G299" s="50"/>
      <c r="H299" s="50"/>
      <c r="I299" s="50"/>
      <c r="J299" s="50"/>
    </row>
    <row r="300" spans="1:10" ht="12.95" customHeight="1" x14ac:dyDescent="0.2">
      <c r="A300" s="14">
        <f t="shared" ref="A300:A323" si="15">_xlfn.RANK.EQ(B300,$B$299:$B$323)</f>
        <v>2</v>
      </c>
      <c r="B300" s="60">
        <v>721</v>
      </c>
      <c r="C300" s="57" t="s">
        <v>198</v>
      </c>
      <c r="D300" s="50" t="s">
        <v>832</v>
      </c>
      <c r="E300" s="58"/>
      <c r="F300" s="50"/>
      <c r="G300" s="50"/>
      <c r="H300" s="50"/>
      <c r="I300" s="50"/>
      <c r="J300" s="50"/>
    </row>
    <row r="301" spans="1:10" ht="12.95" customHeight="1" x14ac:dyDescent="0.2">
      <c r="A301" s="14">
        <f t="shared" si="15"/>
        <v>3</v>
      </c>
      <c r="B301" s="59">
        <v>714</v>
      </c>
      <c r="C301" s="57" t="s">
        <v>48</v>
      </c>
      <c r="D301" s="50" t="s">
        <v>360</v>
      </c>
      <c r="E301" s="57"/>
      <c r="F301" s="50"/>
      <c r="G301" s="50"/>
      <c r="H301" s="50"/>
      <c r="I301" s="50"/>
      <c r="J301" s="50"/>
    </row>
    <row r="302" spans="1:10" ht="12.95" customHeight="1" x14ac:dyDescent="0.2">
      <c r="A302" s="14">
        <f t="shared" si="15"/>
        <v>4</v>
      </c>
      <c r="B302" s="70">
        <v>685</v>
      </c>
      <c r="C302" s="71" t="s">
        <v>196</v>
      </c>
      <c r="D302" s="50" t="s">
        <v>379</v>
      </c>
      <c r="E302" s="57"/>
      <c r="F302" s="50"/>
      <c r="G302" s="50"/>
      <c r="H302" s="50"/>
      <c r="I302" s="50"/>
      <c r="J302" s="50"/>
    </row>
    <row r="303" spans="1:10" ht="12.95" customHeight="1" x14ac:dyDescent="0.2">
      <c r="A303" s="14">
        <f t="shared" si="15"/>
        <v>5</v>
      </c>
      <c r="B303" s="60">
        <v>656</v>
      </c>
      <c r="C303" s="57" t="s">
        <v>866</v>
      </c>
      <c r="D303" s="50" t="s">
        <v>1119</v>
      </c>
      <c r="E303" s="57"/>
      <c r="F303" s="50"/>
      <c r="G303" s="50"/>
      <c r="H303" s="50"/>
      <c r="I303" s="50"/>
      <c r="J303" s="50"/>
    </row>
    <row r="304" spans="1:10" ht="12.95" customHeight="1" x14ac:dyDescent="0.2">
      <c r="A304" s="14">
        <f t="shared" si="15"/>
        <v>6</v>
      </c>
      <c r="B304" s="70">
        <v>642</v>
      </c>
      <c r="C304" s="71" t="s">
        <v>764</v>
      </c>
      <c r="D304" s="50" t="s">
        <v>853</v>
      </c>
      <c r="E304" s="58"/>
      <c r="F304" s="52"/>
      <c r="G304" s="50"/>
      <c r="H304" s="50"/>
      <c r="I304" s="50"/>
      <c r="J304" s="50"/>
    </row>
    <row r="305" spans="1:10" ht="12.95" customHeight="1" x14ac:dyDescent="0.2">
      <c r="A305" s="14">
        <f t="shared" si="15"/>
        <v>7</v>
      </c>
      <c r="B305" s="70">
        <v>584</v>
      </c>
      <c r="C305" s="71" t="s">
        <v>839</v>
      </c>
      <c r="D305" s="50" t="s">
        <v>989</v>
      </c>
      <c r="E305" s="58"/>
      <c r="F305" s="50"/>
      <c r="G305" s="50"/>
      <c r="H305" s="50"/>
      <c r="I305" s="50"/>
      <c r="J305" s="50"/>
    </row>
    <row r="306" spans="1:10" ht="12.95" customHeight="1" x14ac:dyDescent="0.2">
      <c r="A306" s="14">
        <f t="shared" si="15"/>
        <v>8</v>
      </c>
      <c r="B306" s="91">
        <f>G306+H306</f>
        <v>580</v>
      </c>
      <c r="C306" s="58" t="s">
        <v>843</v>
      </c>
      <c r="D306" s="52" t="s">
        <v>1472</v>
      </c>
      <c r="E306" s="58"/>
      <c r="F306" s="50"/>
      <c r="G306" s="50">
        <v>580</v>
      </c>
      <c r="H306" s="50"/>
      <c r="I306" s="50"/>
      <c r="J306" s="50"/>
    </row>
    <row r="307" spans="1:10" ht="12.95" customHeight="1" x14ac:dyDescent="0.2">
      <c r="A307" s="14">
        <f t="shared" si="15"/>
        <v>9</v>
      </c>
      <c r="B307" s="91">
        <f>G307+H307</f>
        <v>577</v>
      </c>
      <c r="C307" s="58" t="s">
        <v>1434</v>
      </c>
      <c r="D307" s="52" t="s">
        <v>1505</v>
      </c>
      <c r="E307" s="58"/>
      <c r="F307" s="50"/>
      <c r="G307" s="50">
        <v>427</v>
      </c>
      <c r="H307" s="50">
        <v>150</v>
      </c>
      <c r="I307" s="50"/>
      <c r="J307" s="50"/>
    </row>
    <row r="308" spans="1:10" ht="12.95" customHeight="1" x14ac:dyDescent="0.2">
      <c r="A308" s="14">
        <f t="shared" si="15"/>
        <v>10</v>
      </c>
      <c r="B308" s="59">
        <v>560</v>
      </c>
      <c r="C308" s="57" t="s">
        <v>87</v>
      </c>
      <c r="D308" s="50" t="s">
        <v>423</v>
      </c>
      <c r="E308" s="57"/>
      <c r="F308" s="50"/>
      <c r="G308" s="50"/>
      <c r="H308" s="50"/>
      <c r="I308" s="50"/>
      <c r="J308" s="50"/>
    </row>
    <row r="309" spans="1:10" ht="12.95" customHeight="1" x14ac:dyDescent="0.2">
      <c r="A309" s="14">
        <f t="shared" si="15"/>
        <v>11</v>
      </c>
      <c r="B309" s="59">
        <v>558</v>
      </c>
      <c r="C309" s="57" t="s">
        <v>176</v>
      </c>
      <c r="D309" s="50" t="s">
        <v>247</v>
      </c>
      <c r="E309" s="58"/>
      <c r="F309" s="50"/>
      <c r="G309" s="50"/>
      <c r="H309" s="50"/>
      <c r="I309" s="50"/>
      <c r="J309" s="50"/>
    </row>
    <row r="310" spans="1:10" ht="12.95" customHeight="1" x14ac:dyDescent="0.2">
      <c r="A310" s="14">
        <f t="shared" si="15"/>
        <v>12</v>
      </c>
      <c r="B310" s="59">
        <v>545</v>
      </c>
      <c r="C310" s="57" t="s">
        <v>755</v>
      </c>
      <c r="D310" s="50" t="s">
        <v>855</v>
      </c>
      <c r="E310" s="58"/>
      <c r="F310" s="52"/>
      <c r="G310" s="50"/>
      <c r="H310" s="50"/>
      <c r="I310" s="50"/>
      <c r="J310" s="50"/>
    </row>
    <row r="311" spans="1:10" ht="12.95" customHeight="1" x14ac:dyDescent="0.2">
      <c r="A311" s="14">
        <f t="shared" si="15"/>
        <v>13</v>
      </c>
      <c r="B311" s="59">
        <v>534</v>
      </c>
      <c r="C311" s="57" t="s">
        <v>154</v>
      </c>
      <c r="D311" s="50" t="s">
        <v>248</v>
      </c>
      <c r="E311" s="57"/>
      <c r="F311" s="50"/>
      <c r="G311" s="50"/>
      <c r="H311" s="50"/>
      <c r="I311" s="50"/>
      <c r="J311" s="50"/>
    </row>
    <row r="312" spans="1:10" ht="12.95" customHeight="1" x14ac:dyDescent="0.2">
      <c r="A312" s="14">
        <f t="shared" si="15"/>
        <v>14</v>
      </c>
      <c r="B312" s="59">
        <v>527</v>
      </c>
      <c r="C312" s="57" t="s">
        <v>750</v>
      </c>
      <c r="D312" s="50" t="s">
        <v>852</v>
      </c>
      <c r="E312" s="58"/>
      <c r="F312" s="52"/>
      <c r="G312" s="50"/>
      <c r="H312" s="50"/>
      <c r="I312" s="50"/>
      <c r="J312" s="50"/>
    </row>
    <row r="313" spans="1:10" ht="12.95" customHeight="1" x14ac:dyDescent="0.2">
      <c r="A313" s="14">
        <f t="shared" si="15"/>
        <v>14</v>
      </c>
      <c r="B313" s="91">
        <f>G313+H313</f>
        <v>527</v>
      </c>
      <c r="C313" s="58" t="s">
        <v>993</v>
      </c>
      <c r="D313" s="52" t="s">
        <v>1459</v>
      </c>
      <c r="E313" s="58"/>
      <c r="F313" s="50"/>
      <c r="G313" s="50">
        <v>527</v>
      </c>
      <c r="H313" s="50"/>
      <c r="I313" s="50"/>
      <c r="J313" s="50"/>
    </row>
    <row r="314" spans="1:10" ht="12.95" customHeight="1" x14ac:dyDescent="0.2">
      <c r="A314" s="14">
        <f t="shared" si="15"/>
        <v>16</v>
      </c>
      <c r="B314" s="59">
        <v>526</v>
      </c>
      <c r="C314" s="57" t="s">
        <v>158</v>
      </c>
      <c r="D314" s="50" t="s">
        <v>257</v>
      </c>
      <c r="E314" s="57"/>
      <c r="F314" s="50"/>
      <c r="G314" s="50"/>
      <c r="H314" s="50"/>
      <c r="I314" s="50"/>
      <c r="J314" s="50"/>
    </row>
    <row r="315" spans="1:10" ht="12.95" customHeight="1" x14ac:dyDescent="0.2">
      <c r="A315" s="14">
        <f t="shared" si="15"/>
        <v>16</v>
      </c>
      <c r="B315" s="59">
        <v>526</v>
      </c>
      <c r="C315" s="57" t="s">
        <v>189</v>
      </c>
      <c r="D315" s="50" t="s">
        <v>286</v>
      </c>
      <c r="E315" s="58"/>
      <c r="F315" s="50"/>
      <c r="G315" s="50"/>
      <c r="H315" s="50"/>
      <c r="I315" s="50"/>
      <c r="J315" s="50"/>
    </row>
    <row r="316" spans="1:10" s="7" customFormat="1" ht="12.95" customHeight="1" x14ac:dyDescent="0.2">
      <c r="A316" s="14">
        <f t="shared" si="15"/>
        <v>18</v>
      </c>
      <c r="B316" s="59">
        <v>524</v>
      </c>
      <c r="C316" s="57" t="s">
        <v>71</v>
      </c>
      <c r="D316" s="50" t="s">
        <v>399</v>
      </c>
      <c r="E316" s="57"/>
      <c r="F316" s="50"/>
      <c r="G316" s="50"/>
      <c r="H316" s="50"/>
      <c r="I316" s="52"/>
      <c r="J316" s="52"/>
    </row>
    <row r="317" spans="1:10" ht="12.95" customHeight="1" x14ac:dyDescent="0.2">
      <c r="A317" s="14">
        <f t="shared" si="15"/>
        <v>19</v>
      </c>
      <c r="B317" s="59">
        <v>514</v>
      </c>
      <c r="C317" s="57" t="s">
        <v>294</v>
      </c>
      <c r="D317" s="50" t="s">
        <v>831</v>
      </c>
      <c r="E317" s="58"/>
      <c r="F317" s="52"/>
      <c r="G317" s="50"/>
      <c r="H317" s="50"/>
      <c r="I317" s="50"/>
      <c r="J317" s="50"/>
    </row>
    <row r="318" spans="1:10" ht="12.95" customHeight="1" x14ac:dyDescent="0.2">
      <c r="A318" s="14">
        <f t="shared" si="15"/>
        <v>20</v>
      </c>
      <c r="B318" s="59">
        <v>504</v>
      </c>
      <c r="C318" s="57" t="s">
        <v>75</v>
      </c>
      <c r="D318" s="50" t="s">
        <v>259</v>
      </c>
      <c r="E318" s="57"/>
      <c r="F318" s="50"/>
      <c r="G318" s="50"/>
      <c r="H318" s="50"/>
      <c r="I318" s="50"/>
      <c r="J318" s="50"/>
    </row>
    <row r="319" spans="1:10" ht="12.95" customHeight="1" x14ac:dyDescent="0.2">
      <c r="A319" s="14">
        <f t="shared" si="15"/>
        <v>21</v>
      </c>
      <c r="B319" s="60">
        <v>497</v>
      </c>
      <c r="C319" s="57" t="s">
        <v>1000</v>
      </c>
      <c r="D319" s="50" t="s">
        <v>1120</v>
      </c>
      <c r="E319" s="57"/>
      <c r="F319" s="50"/>
      <c r="G319" s="50"/>
      <c r="H319" s="50"/>
      <c r="I319" s="50"/>
      <c r="J319" s="50"/>
    </row>
    <row r="320" spans="1:10" ht="12.95" customHeight="1" x14ac:dyDescent="0.2">
      <c r="A320" s="14">
        <f t="shared" si="15"/>
        <v>22</v>
      </c>
      <c r="B320" s="59">
        <v>496</v>
      </c>
      <c r="C320" s="57" t="s">
        <v>59</v>
      </c>
      <c r="D320" s="50" t="s">
        <v>364</v>
      </c>
      <c r="E320" s="57"/>
      <c r="F320" s="50"/>
      <c r="G320" s="50"/>
      <c r="H320" s="50"/>
      <c r="I320" s="50"/>
      <c r="J320" s="50"/>
    </row>
    <row r="321" spans="1:10" ht="12.95" customHeight="1" x14ac:dyDescent="0.2">
      <c r="A321" s="14">
        <f t="shared" si="15"/>
        <v>23</v>
      </c>
      <c r="B321" s="59">
        <v>493</v>
      </c>
      <c r="C321" s="57" t="s">
        <v>849</v>
      </c>
      <c r="D321" s="50" t="s">
        <v>1406</v>
      </c>
      <c r="E321" s="58"/>
      <c r="F321" s="50"/>
      <c r="G321" s="50"/>
      <c r="H321" s="50"/>
      <c r="I321" s="50"/>
      <c r="J321" s="50"/>
    </row>
    <row r="322" spans="1:10" ht="12.95" customHeight="1" x14ac:dyDescent="0.2">
      <c r="A322" s="14">
        <f t="shared" si="15"/>
        <v>24</v>
      </c>
      <c r="B322" s="59">
        <v>487</v>
      </c>
      <c r="C322" s="57" t="s">
        <v>90</v>
      </c>
      <c r="D322" s="50" t="s">
        <v>320</v>
      </c>
      <c r="E322" s="57"/>
      <c r="F322" s="50"/>
      <c r="G322" s="50"/>
      <c r="H322" s="50"/>
      <c r="I322" s="50"/>
      <c r="J322" s="50"/>
    </row>
    <row r="323" spans="1:10" ht="12.95" customHeight="1" x14ac:dyDescent="0.2">
      <c r="A323" s="14">
        <f t="shared" si="15"/>
        <v>25</v>
      </c>
      <c r="B323" s="59">
        <v>485</v>
      </c>
      <c r="C323" s="57" t="s">
        <v>96</v>
      </c>
      <c r="D323" s="50" t="s">
        <v>374</v>
      </c>
      <c r="E323" s="57"/>
      <c r="F323" s="50"/>
      <c r="G323" s="50"/>
      <c r="H323" s="50"/>
      <c r="I323" s="50"/>
      <c r="J323" s="50"/>
    </row>
    <row r="324" spans="1:10" ht="12.95" customHeight="1" x14ac:dyDescent="0.2">
      <c r="A324" s="55"/>
      <c r="B324" s="91">
        <f>G324+H324</f>
        <v>476</v>
      </c>
      <c r="C324" s="58" t="s">
        <v>1449</v>
      </c>
      <c r="D324" s="52" t="s">
        <v>1508</v>
      </c>
      <c r="E324" s="58"/>
      <c r="F324" s="50"/>
      <c r="G324" s="50">
        <v>335</v>
      </c>
      <c r="H324" s="50">
        <v>141</v>
      </c>
      <c r="I324" s="50"/>
      <c r="J324" s="50"/>
    </row>
    <row r="325" spans="1:10" ht="12.95" customHeight="1" x14ac:dyDescent="0.2">
      <c r="A325" s="55"/>
      <c r="B325" s="59">
        <v>471</v>
      </c>
      <c r="C325" s="57" t="s">
        <v>76</v>
      </c>
      <c r="D325" s="50" t="s">
        <v>258</v>
      </c>
      <c r="E325" s="57"/>
      <c r="F325" s="50"/>
      <c r="G325" s="50"/>
      <c r="H325" s="50"/>
      <c r="I325" s="50"/>
      <c r="J325" s="50"/>
    </row>
    <row r="326" spans="1:10" ht="12.95" customHeight="1" x14ac:dyDescent="0.2">
      <c r="A326" s="55"/>
      <c r="B326" s="59">
        <v>468</v>
      </c>
      <c r="C326" s="57" t="s">
        <v>89</v>
      </c>
      <c r="D326" s="50" t="s">
        <v>414</v>
      </c>
      <c r="E326" s="57"/>
      <c r="F326" s="50"/>
      <c r="G326" s="50"/>
      <c r="H326" s="50"/>
      <c r="I326" s="50"/>
      <c r="J326" s="50"/>
    </row>
    <row r="327" spans="1:10" ht="12.95" customHeight="1" x14ac:dyDescent="0.2">
      <c r="A327" s="55"/>
      <c r="B327" s="59">
        <v>460</v>
      </c>
      <c r="C327" s="57" t="s">
        <v>45</v>
      </c>
      <c r="D327" s="50" t="s">
        <v>402</v>
      </c>
      <c r="E327" s="57"/>
      <c r="F327" s="50"/>
      <c r="G327" s="50"/>
      <c r="H327" s="50"/>
      <c r="I327" s="50"/>
      <c r="J327" s="50"/>
    </row>
    <row r="328" spans="1:10" ht="12.95" customHeight="1" x14ac:dyDescent="0.2">
      <c r="A328" s="55"/>
      <c r="B328" s="59">
        <v>460</v>
      </c>
      <c r="C328" s="57" t="s">
        <v>92</v>
      </c>
      <c r="D328" s="50" t="s">
        <v>400</v>
      </c>
      <c r="E328" s="57"/>
      <c r="F328" s="50"/>
      <c r="G328" s="50"/>
      <c r="H328" s="50"/>
      <c r="I328" s="50"/>
      <c r="J328" s="50"/>
    </row>
    <row r="329" spans="1:10" ht="12.95" customHeight="1" x14ac:dyDescent="0.2">
      <c r="A329" s="55"/>
      <c r="I329" s="50"/>
      <c r="J329" s="50"/>
    </row>
    <row r="330" spans="1:10" ht="12.95" customHeight="1" x14ac:dyDescent="0.2">
      <c r="A330" s="55"/>
      <c r="B330" s="91">
        <f>G330+H330</f>
        <v>455</v>
      </c>
      <c r="C330" s="58" t="s">
        <v>1466</v>
      </c>
      <c r="D330" s="52" t="s">
        <v>1507</v>
      </c>
      <c r="E330" s="58"/>
      <c r="F330" s="50"/>
      <c r="G330" s="50">
        <v>362</v>
      </c>
      <c r="H330" s="50">
        <v>93</v>
      </c>
      <c r="I330" s="50"/>
      <c r="J330" s="50"/>
    </row>
    <row r="331" spans="1:10" ht="12.95" customHeight="1" x14ac:dyDescent="0.2">
      <c r="A331" s="55"/>
      <c r="B331" s="91">
        <f>G331+H331</f>
        <v>434</v>
      </c>
      <c r="C331" s="58" t="s">
        <v>1399</v>
      </c>
      <c r="D331" s="52" t="s">
        <v>1506</v>
      </c>
      <c r="E331" s="58"/>
      <c r="F331" s="50"/>
      <c r="G331" s="50">
        <v>379</v>
      </c>
      <c r="H331" s="50">
        <v>55</v>
      </c>
      <c r="I331" s="50"/>
      <c r="J331" s="50"/>
    </row>
    <row r="332" spans="1:10" ht="12.95" customHeight="1" x14ac:dyDescent="0.2">
      <c r="A332" s="55"/>
      <c r="B332" s="91">
        <f>G332+H332</f>
        <v>431</v>
      </c>
      <c r="C332" s="58" t="s">
        <v>1148</v>
      </c>
      <c r="D332" s="52" t="s">
        <v>1459</v>
      </c>
      <c r="E332" s="58"/>
      <c r="F332" s="50"/>
      <c r="G332" s="50">
        <v>431</v>
      </c>
      <c r="H332" s="50"/>
      <c r="I332" s="50"/>
      <c r="J332" s="50"/>
    </row>
    <row r="333" spans="1:10" ht="12.95" customHeight="1" x14ac:dyDescent="0.2">
      <c r="A333" s="55"/>
      <c r="B333" s="55"/>
      <c r="C333" s="50"/>
      <c r="D333" s="50"/>
      <c r="E333" s="50"/>
      <c r="F333" s="50"/>
      <c r="G333" s="50"/>
      <c r="H333" s="50"/>
      <c r="I333" s="50"/>
      <c r="J333" s="50"/>
    </row>
    <row r="334" spans="1:10" ht="12.95" customHeight="1" x14ac:dyDescent="0.2">
      <c r="A334" s="55"/>
      <c r="B334" s="53" t="s">
        <v>99</v>
      </c>
      <c r="C334" s="68"/>
      <c r="D334" s="69"/>
      <c r="E334" s="69"/>
      <c r="F334" s="52" t="s">
        <v>171</v>
      </c>
      <c r="G334" s="50"/>
      <c r="H334" s="50"/>
      <c r="I334" s="50"/>
      <c r="J334" s="50"/>
    </row>
    <row r="335" spans="1:10" ht="12.95" customHeight="1" x14ac:dyDescent="0.2">
      <c r="A335" s="55"/>
      <c r="B335" s="61" t="s">
        <v>11</v>
      </c>
      <c r="C335" s="61"/>
      <c r="D335" s="50"/>
      <c r="E335" s="72"/>
      <c r="F335" s="50"/>
      <c r="G335" s="50"/>
      <c r="H335" s="50"/>
      <c r="I335" s="50"/>
      <c r="J335" s="50"/>
    </row>
    <row r="336" spans="1:10" ht="12.95" customHeight="1" x14ac:dyDescent="0.2">
      <c r="A336" s="14">
        <f>_xlfn.RANK.EQ(B336,$B$336:$B$360)</f>
        <v>1</v>
      </c>
      <c r="B336" s="67">
        <f t="shared" ref="B336:B360" si="16">ROUND(D336/E336,4)</f>
        <v>0.44779999999999998</v>
      </c>
      <c r="C336" s="73" t="s">
        <v>201</v>
      </c>
      <c r="D336" s="63">
        <v>120</v>
      </c>
      <c r="E336" s="74">
        <v>268</v>
      </c>
      <c r="F336" s="50" t="s">
        <v>351</v>
      </c>
      <c r="G336" s="50"/>
      <c r="H336" s="50"/>
      <c r="I336" s="50"/>
      <c r="J336" s="50"/>
    </row>
    <row r="337" spans="1:10" ht="12.95" customHeight="1" x14ac:dyDescent="0.2">
      <c r="A337" s="14">
        <f t="shared" ref="A337:A360" si="17">_xlfn.RANK.EQ(B337,$B$336:$B$360)</f>
        <v>2</v>
      </c>
      <c r="B337" s="67">
        <f t="shared" si="16"/>
        <v>0.43219999999999997</v>
      </c>
      <c r="C337" s="73" t="s">
        <v>199</v>
      </c>
      <c r="D337" s="63">
        <v>86</v>
      </c>
      <c r="E337" s="74">
        <v>199</v>
      </c>
      <c r="F337" s="50" t="s">
        <v>315</v>
      </c>
      <c r="G337" s="50"/>
      <c r="H337" s="50"/>
      <c r="I337" s="50"/>
      <c r="J337" s="50"/>
    </row>
    <row r="338" spans="1:10" ht="12.95" customHeight="1" x14ac:dyDescent="0.2">
      <c r="A338" s="14">
        <f t="shared" si="17"/>
        <v>3</v>
      </c>
      <c r="B338" s="67">
        <f t="shared" si="16"/>
        <v>0.4229</v>
      </c>
      <c r="C338" s="73" t="s">
        <v>898</v>
      </c>
      <c r="D338" s="63">
        <v>85</v>
      </c>
      <c r="E338" s="74">
        <v>201</v>
      </c>
      <c r="F338" s="50" t="s">
        <v>899</v>
      </c>
      <c r="G338" s="50"/>
      <c r="H338" s="50"/>
      <c r="I338" s="50"/>
      <c r="J338" s="50"/>
    </row>
    <row r="339" spans="1:10" ht="12.95" customHeight="1" x14ac:dyDescent="0.2">
      <c r="A339" s="14">
        <f t="shared" si="17"/>
        <v>4</v>
      </c>
      <c r="B339" s="67">
        <f t="shared" si="16"/>
        <v>0.41720000000000002</v>
      </c>
      <c r="C339" s="73" t="s">
        <v>261</v>
      </c>
      <c r="D339" s="63">
        <v>126</v>
      </c>
      <c r="E339" s="74">
        <v>302</v>
      </c>
      <c r="F339" s="50" t="s">
        <v>305</v>
      </c>
      <c r="G339" s="50"/>
      <c r="H339" s="50"/>
      <c r="I339" s="50"/>
      <c r="J339" s="50"/>
    </row>
    <row r="340" spans="1:10" ht="12.95" customHeight="1" x14ac:dyDescent="0.2">
      <c r="A340" s="14">
        <f t="shared" si="17"/>
        <v>5</v>
      </c>
      <c r="B340" s="67">
        <f t="shared" si="16"/>
        <v>0.4163</v>
      </c>
      <c r="C340" s="73" t="s">
        <v>190</v>
      </c>
      <c r="D340" s="63">
        <v>189</v>
      </c>
      <c r="E340" s="74">
        <v>454</v>
      </c>
      <c r="F340" s="50" t="s">
        <v>408</v>
      </c>
      <c r="G340" s="50"/>
      <c r="H340" s="50"/>
      <c r="I340" s="50"/>
      <c r="J340" s="50"/>
    </row>
    <row r="341" spans="1:10" ht="12.95" customHeight="1" x14ac:dyDescent="0.2">
      <c r="A341" s="14">
        <f t="shared" si="17"/>
        <v>6</v>
      </c>
      <c r="B341" s="67">
        <f t="shared" si="16"/>
        <v>0.41589999999999999</v>
      </c>
      <c r="C341" s="73" t="s">
        <v>262</v>
      </c>
      <c r="D341" s="63">
        <v>89</v>
      </c>
      <c r="E341" s="74">
        <v>214</v>
      </c>
      <c r="F341" s="50" t="s">
        <v>334</v>
      </c>
      <c r="G341" s="50"/>
      <c r="H341" s="50"/>
      <c r="I341" s="50"/>
      <c r="J341" s="50"/>
    </row>
    <row r="342" spans="1:10" ht="12.95" customHeight="1" x14ac:dyDescent="0.2">
      <c r="A342" s="14">
        <f t="shared" si="17"/>
        <v>7</v>
      </c>
      <c r="B342" s="67">
        <f t="shared" si="16"/>
        <v>0.41399999999999998</v>
      </c>
      <c r="C342" s="73" t="s">
        <v>263</v>
      </c>
      <c r="D342" s="63">
        <v>118</v>
      </c>
      <c r="E342" s="74">
        <v>285</v>
      </c>
      <c r="F342" s="50" t="s">
        <v>389</v>
      </c>
      <c r="G342" s="50"/>
      <c r="H342" s="50"/>
      <c r="I342" s="50"/>
      <c r="J342" s="50"/>
    </row>
    <row r="343" spans="1:10" ht="12.95" customHeight="1" x14ac:dyDescent="0.2">
      <c r="A343" s="14">
        <f t="shared" si="17"/>
        <v>8</v>
      </c>
      <c r="B343" s="67">
        <f t="shared" si="16"/>
        <v>0.40849999999999997</v>
      </c>
      <c r="C343" s="73" t="s">
        <v>181</v>
      </c>
      <c r="D343" s="63">
        <v>134</v>
      </c>
      <c r="E343" s="74">
        <v>328</v>
      </c>
      <c r="F343" s="50" t="s">
        <v>394</v>
      </c>
      <c r="G343" s="50"/>
      <c r="H343" s="50"/>
      <c r="I343" s="50"/>
      <c r="J343" s="50"/>
    </row>
    <row r="344" spans="1:10" ht="12.95" customHeight="1" x14ac:dyDescent="0.2">
      <c r="A344" s="14">
        <f t="shared" si="17"/>
        <v>9</v>
      </c>
      <c r="B344" s="67">
        <f t="shared" si="16"/>
        <v>0.4073</v>
      </c>
      <c r="C344" s="73" t="s">
        <v>264</v>
      </c>
      <c r="D344" s="63">
        <v>134</v>
      </c>
      <c r="E344" s="74">
        <v>329</v>
      </c>
      <c r="F344" s="50" t="s">
        <v>386</v>
      </c>
      <c r="G344" s="50"/>
      <c r="H344" s="50"/>
      <c r="I344" s="50"/>
      <c r="J344" s="50"/>
    </row>
    <row r="345" spans="1:10" ht="12.95" customHeight="1" x14ac:dyDescent="0.2">
      <c r="A345" s="14">
        <f t="shared" si="17"/>
        <v>10</v>
      </c>
      <c r="B345" s="67">
        <f t="shared" si="16"/>
        <v>0.40500000000000003</v>
      </c>
      <c r="C345" s="73" t="s">
        <v>764</v>
      </c>
      <c r="D345" s="63">
        <v>260</v>
      </c>
      <c r="E345" s="74">
        <v>642</v>
      </c>
      <c r="F345" s="50" t="s">
        <v>853</v>
      </c>
      <c r="G345" s="50"/>
      <c r="H345" s="50"/>
      <c r="I345" s="50"/>
      <c r="J345" s="50"/>
    </row>
    <row r="346" spans="1:10" ht="12.95" customHeight="1" x14ac:dyDescent="0.2">
      <c r="A346" s="14">
        <f t="shared" si="17"/>
        <v>11</v>
      </c>
      <c r="B346" s="67">
        <f t="shared" si="16"/>
        <v>0.40210000000000001</v>
      </c>
      <c r="C346" s="73" t="s">
        <v>197</v>
      </c>
      <c r="D346" s="63">
        <v>113</v>
      </c>
      <c r="E346" s="74">
        <v>281</v>
      </c>
      <c r="F346" s="50" t="s">
        <v>381</v>
      </c>
      <c r="G346" s="50"/>
      <c r="H346" s="50"/>
      <c r="I346" s="50"/>
      <c r="J346" s="50"/>
    </row>
    <row r="347" spans="1:10" ht="12.95" customHeight="1" x14ac:dyDescent="0.2">
      <c r="A347" s="14">
        <f t="shared" si="17"/>
        <v>12</v>
      </c>
      <c r="B347" s="67">
        <f t="shared" si="16"/>
        <v>0.40100000000000002</v>
      </c>
      <c r="C347" s="73" t="s">
        <v>265</v>
      </c>
      <c r="D347" s="63">
        <v>81</v>
      </c>
      <c r="E347" s="74">
        <v>202</v>
      </c>
      <c r="F347" s="50" t="s">
        <v>266</v>
      </c>
      <c r="G347" s="50"/>
      <c r="H347" s="50"/>
      <c r="I347" s="50"/>
      <c r="J347" s="50"/>
    </row>
    <row r="348" spans="1:10" ht="12.95" customHeight="1" x14ac:dyDescent="0.2">
      <c r="A348" s="14">
        <f t="shared" si="17"/>
        <v>13</v>
      </c>
      <c r="B348" s="67">
        <f t="shared" si="16"/>
        <v>0.40060000000000001</v>
      </c>
      <c r="C348" s="73" t="s">
        <v>60</v>
      </c>
      <c r="D348" s="63">
        <v>127</v>
      </c>
      <c r="E348" s="74">
        <v>317</v>
      </c>
      <c r="F348" s="50" t="s">
        <v>344</v>
      </c>
      <c r="G348" s="50"/>
      <c r="H348" s="50"/>
      <c r="I348" s="50"/>
      <c r="J348" s="50"/>
    </row>
    <row r="349" spans="1:10" ht="12.95" customHeight="1" x14ac:dyDescent="0.2">
      <c r="A349" s="14">
        <f t="shared" si="17"/>
        <v>14</v>
      </c>
      <c r="B349" s="67">
        <f t="shared" si="16"/>
        <v>0.39689999999999998</v>
      </c>
      <c r="C349" s="73" t="s">
        <v>71</v>
      </c>
      <c r="D349" s="63">
        <v>208</v>
      </c>
      <c r="E349" s="74">
        <v>524</v>
      </c>
      <c r="F349" s="50" t="s">
        <v>399</v>
      </c>
      <c r="G349" s="50"/>
      <c r="H349" s="50"/>
      <c r="I349" s="50"/>
      <c r="J349" s="50"/>
    </row>
    <row r="350" spans="1:10" ht="12.95" customHeight="1" x14ac:dyDescent="0.2">
      <c r="A350" s="14">
        <f t="shared" si="17"/>
        <v>15</v>
      </c>
      <c r="B350" s="67">
        <f t="shared" si="16"/>
        <v>0.39419999999999999</v>
      </c>
      <c r="C350" s="73" t="s">
        <v>73</v>
      </c>
      <c r="D350" s="63">
        <v>95</v>
      </c>
      <c r="E350" s="74">
        <v>241</v>
      </c>
      <c r="F350" s="50" t="s">
        <v>335</v>
      </c>
      <c r="G350" s="50"/>
      <c r="H350" s="50"/>
      <c r="I350" s="50"/>
      <c r="J350" s="50"/>
    </row>
    <row r="351" spans="1:10" ht="12.95" customHeight="1" x14ac:dyDescent="0.2">
      <c r="A351" s="14">
        <f t="shared" si="17"/>
        <v>16</v>
      </c>
      <c r="B351" s="67">
        <f t="shared" si="16"/>
        <v>0.39200000000000002</v>
      </c>
      <c r="C351" s="73" t="s">
        <v>893</v>
      </c>
      <c r="D351" s="63">
        <v>98</v>
      </c>
      <c r="E351" s="74">
        <v>250</v>
      </c>
      <c r="F351" s="50" t="s">
        <v>1433</v>
      </c>
      <c r="G351" s="50"/>
      <c r="H351" s="50"/>
      <c r="I351" s="50"/>
      <c r="J351" s="50"/>
    </row>
    <row r="352" spans="1:10" ht="12.95" customHeight="1" x14ac:dyDescent="0.2">
      <c r="A352" s="14">
        <f t="shared" si="17"/>
        <v>17</v>
      </c>
      <c r="B352" s="67">
        <f t="shared" si="16"/>
        <v>0.39140000000000003</v>
      </c>
      <c r="C352" s="73" t="s">
        <v>55</v>
      </c>
      <c r="D352" s="63">
        <v>128</v>
      </c>
      <c r="E352" s="74">
        <v>327</v>
      </c>
      <c r="F352" s="50" t="s">
        <v>242</v>
      </c>
      <c r="G352" s="50"/>
      <c r="H352" s="50"/>
      <c r="I352" s="50"/>
      <c r="J352" s="50"/>
    </row>
    <row r="353" spans="1:10" ht="12.95" customHeight="1" x14ac:dyDescent="0.2">
      <c r="A353" s="14">
        <f t="shared" si="17"/>
        <v>18</v>
      </c>
      <c r="B353" s="67">
        <f t="shared" si="16"/>
        <v>0.39079999999999998</v>
      </c>
      <c r="C353" s="73" t="s">
        <v>48</v>
      </c>
      <c r="D353" s="63">
        <v>279</v>
      </c>
      <c r="E353" s="74">
        <v>714</v>
      </c>
      <c r="F353" s="50" t="s">
        <v>360</v>
      </c>
      <c r="G353" s="50"/>
      <c r="H353" s="50"/>
      <c r="I353" s="50"/>
      <c r="J353" s="50"/>
    </row>
    <row r="354" spans="1:10" ht="12.95" customHeight="1" x14ac:dyDescent="0.2">
      <c r="A354" s="14">
        <f t="shared" si="17"/>
        <v>19</v>
      </c>
      <c r="B354" s="67">
        <f t="shared" si="16"/>
        <v>0.38940000000000002</v>
      </c>
      <c r="C354" s="73" t="s">
        <v>167</v>
      </c>
      <c r="D354" s="63">
        <v>88</v>
      </c>
      <c r="E354" s="74">
        <v>226</v>
      </c>
      <c r="F354" s="50" t="s">
        <v>397</v>
      </c>
      <c r="G354" s="50"/>
      <c r="H354" s="50"/>
      <c r="I354" s="50"/>
      <c r="J354" s="50"/>
    </row>
    <row r="355" spans="1:10" ht="12.95" customHeight="1" x14ac:dyDescent="0.2">
      <c r="A355" s="14">
        <f t="shared" si="17"/>
        <v>20</v>
      </c>
      <c r="B355" s="67">
        <f t="shared" si="16"/>
        <v>0.38929999999999998</v>
      </c>
      <c r="C355" s="73" t="s">
        <v>88</v>
      </c>
      <c r="D355" s="63">
        <v>174</v>
      </c>
      <c r="E355" s="74">
        <v>447</v>
      </c>
      <c r="F355" s="50" t="s">
        <v>417</v>
      </c>
      <c r="G355" s="50"/>
      <c r="H355" s="50"/>
      <c r="I355" s="50"/>
      <c r="J355" s="50"/>
    </row>
    <row r="356" spans="1:10" ht="12.95" customHeight="1" x14ac:dyDescent="0.2">
      <c r="A356" s="14">
        <f t="shared" si="17"/>
        <v>21</v>
      </c>
      <c r="B356" s="67">
        <f t="shared" si="16"/>
        <v>0.38790000000000002</v>
      </c>
      <c r="C356" s="73" t="s">
        <v>967</v>
      </c>
      <c r="D356" s="63">
        <v>90</v>
      </c>
      <c r="E356" s="74">
        <v>232</v>
      </c>
      <c r="F356" s="50" t="s">
        <v>1001</v>
      </c>
      <c r="G356" s="50"/>
      <c r="H356" s="50"/>
      <c r="I356" s="50"/>
      <c r="J356" s="50"/>
    </row>
    <row r="357" spans="1:10" ht="12.95" customHeight="1" x14ac:dyDescent="0.2">
      <c r="A357" s="14">
        <f t="shared" si="17"/>
        <v>22</v>
      </c>
      <c r="B357" s="67">
        <f t="shared" si="16"/>
        <v>0.38729999999999998</v>
      </c>
      <c r="C357" s="73" t="s">
        <v>91</v>
      </c>
      <c r="D357" s="63">
        <v>165</v>
      </c>
      <c r="E357" s="74">
        <v>426</v>
      </c>
      <c r="F357" s="50" t="s">
        <v>361</v>
      </c>
      <c r="G357" s="50"/>
      <c r="H357" s="50"/>
      <c r="I357" s="50"/>
      <c r="J357" s="50"/>
    </row>
    <row r="358" spans="1:10" ht="12.95" customHeight="1" x14ac:dyDescent="0.2">
      <c r="A358" s="14">
        <f t="shared" si="17"/>
        <v>23</v>
      </c>
      <c r="B358" s="67">
        <f t="shared" si="16"/>
        <v>0.38619999999999999</v>
      </c>
      <c r="C358" s="73" t="s">
        <v>100</v>
      </c>
      <c r="D358" s="63">
        <v>129</v>
      </c>
      <c r="E358" s="74">
        <v>334</v>
      </c>
      <c r="F358" s="50" t="s">
        <v>905</v>
      </c>
      <c r="G358" s="50"/>
      <c r="H358" s="50"/>
      <c r="I358" s="50"/>
      <c r="J358" s="50"/>
    </row>
    <row r="359" spans="1:10" ht="12.95" customHeight="1" x14ac:dyDescent="0.2">
      <c r="A359" s="14">
        <f t="shared" si="17"/>
        <v>24</v>
      </c>
      <c r="B359" s="67">
        <f t="shared" si="16"/>
        <v>0.38550000000000001</v>
      </c>
      <c r="C359" s="73" t="s">
        <v>82</v>
      </c>
      <c r="D359" s="63">
        <v>160</v>
      </c>
      <c r="E359" s="74">
        <v>415</v>
      </c>
      <c r="F359" s="50" t="s">
        <v>410</v>
      </c>
      <c r="G359" s="50"/>
      <c r="H359" s="50"/>
      <c r="I359" s="50"/>
      <c r="J359" s="50"/>
    </row>
    <row r="360" spans="1:10" ht="12.95" customHeight="1" x14ac:dyDescent="0.2">
      <c r="A360" s="14">
        <f t="shared" si="17"/>
        <v>25</v>
      </c>
      <c r="B360" s="67">
        <f t="shared" si="16"/>
        <v>0.38490000000000002</v>
      </c>
      <c r="C360" s="73" t="s">
        <v>204</v>
      </c>
      <c r="D360" s="63">
        <v>97</v>
      </c>
      <c r="E360" s="74">
        <v>252</v>
      </c>
      <c r="F360" s="50" t="s">
        <v>377</v>
      </c>
      <c r="G360" s="50"/>
      <c r="H360" s="50"/>
      <c r="I360" s="50"/>
      <c r="J360" s="50"/>
    </row>
    <row r="361" spans="1:10" ht="12.95" customHeight="1" x14ac:dyDescent="0.2">
      <c r="A361" s="50"/>
      <c r="B361" s="50"/>
      <c r="C361" s="50"/>
      <c r="D361" s="50"/>
      <c r="E361" s="50"/>
      <c r="F361" s="50"/>
      <c r="G361" s="50"/>
      <c r="H361" s="50"/>
      <c r="I361" s="50"/>
      <c r="J361" s="50"/>
    </row>
    <row r="362" spans="1:10" ht="12.95" customHeight="1" x14ac:dyDescent="0.2">
      <c r="A362" s="50"/>
      <c r="B362" s="53" t="s">
        <v>7</v>
      </c>
      <c r="C362" s="68"/>
      <c r="D362" s="69"/>
      <c r="E362" s="69"/>
      <c r="F362" s="52" t="s">
        <v>171</v>
      </c>
      <c r="G362" s="50"/>
      <c r="H362" s="50"/>
      <c r="I362" s="50"/>
      <c r="J362" s="50"/>
    </row>
    <row r="363" spans="1:10" ht="12.95" customHeight="1" x14ac:dyDescent="0.2">
      <c r="A363" s="50"/>
      <c r="B363" s="61" t="s">
        <v>12</v>
      </c>
      <c r="C363" s="61"/>
      <c r="D363" s="50"/>
      <c r="E363" s="72"/>
      <c r="F363" s="50"/>
      <c r="G363" s="50"/>
      <c r="H363" s="50"/>
      <c r="I363" s="50"/>
      <c r="J363" s="50"/>
    </row>
    <row r="364" spans="1:10" ht="12.95" customHeight="1" x14ac:dyDescent="0.2">
      <c r="A364" s="14">
        <f>_xlfn.RANK.EQ(B364,$B$364:$B$388)</f>
        <v>1</v>
      </c>
      <c r="B364" s="62">
        <f t="shared" ref="B364:B388" si="18">ROUND(D364/E364,3)</f>
        <v>2.72</v>
      </c>
      <c r="C364" s="57" t="s">
        <v>198</v>
      </c>
      <c r="D364" s="57">
        <v>272</v>
      </c>
      <c r="E364" s="63">
        <v>100</v>
      </c>
      <c r="F364" s="50" t="s">
        <v>832</v>
      </c>
      <c r="G364" s="58"/>
      <c r="H364" s="58"/>
      <c r="I364" s="50"/>
      <c r="J364" s="50"/>
    </row>
    <row r="365" spans="1:10" ht="12.95" customHeight="1" x14ac:dyDescent="0.2">
      <c r="A365" s="14">
        <f t="shared" ref="A365:A388" si="19">_xlfn.RANK.EQ(B365,$B$364:$B$388)</f>
        <v>2</v>
      </c>
      <c r="B365" s="62">
        <f t="shared" si="18"/>
        <v>2.653</v>
      </c>
      <c r="C365" s="57" t="s">
        <v>764</v>
      </c>
      <c r="D365" s="57">
        <v>260</v>
      </c>
      <c r="E365" s="63">
        <v>98</v>
      </c>
      <c r="F365" s="50" t="s">
        <v>853</v>
      </c>
      <c r="G365" s="50"/>
      <c r="H365" s="50"/>
      <c r="I365" s="58"/>
      <c r="J365" s="58"/>
    </row>
    <row r="366" spans="1:10" ht="12.95" customHeight="1" x14ac:dyDescent="0.2">
      <c r="A366" s="14">
        <f t="shared" si="19"/>
        <v>3</v>
      </c>
      <c r="B366" s="62">
        <f t="shared" si="18"/>
        <v>2.536</v>
      </c>
      <c r="C366" s="57" t="s">
        <v>48</v>
      </c>
      <c r="D366" s="57">
        <v>279</v>
      </c>
      <c r="E366" s="63">
        <v>110</v>
      </c>
      <c r="F366" s="50" t="s">
        <v>360</v>
      </c>
      <c r="G366" s="57"/>
      <c r="H366" s="57"/>
      <c r="I366" s="58"/>
      <c r="J366" s="58"/>
    </row>
    <row r="367" spans="1:10" ht="12.95" customHeight="1" x14ac:dyDescent="0.2">
      <c r="A367" s="14">
        <f t="shared" si="19"/>
        <v>4</v>
      </c>
      <c r="B367" s="62">
        <f t="shared" si="18"/>
        <v>2.516</v>
      </c>
      <c r="C367" s="57" t="s">
        <v>196</v>
      </c>
      <c r="D367" s="57">
        <v>239</v>
      </c>
      <c r="E367" s="57">
        <v>95</v>
      </c>
      <c r="F367" s="50" t="s">
        <v>379</v>
      </c>
      <c r="G367" s="57"/>
      <c r="H367" s="57"/>
      <c r="I367" s="50"/>
      <c r="J367" s="50"/>
    </row>
    <row r="368" spans="1:10" ht="12.95" customHeight="1" x14ac:dyDescent="0.2">
      <c r="A368" s="14">
        <f t="shared" si="19"/>
        <v>5</v>
      </c>
      <c r="B368" s="62">
        <f t="shared" si="18"/>
        <v>2.41</v>
      </c>
      <c r="C368" s="57" t="s">
        <v>175</v>
      </c>
      <c r="D368" s="57">
        <v>241</v>
      </c>
      <c r="E368" s="57">
        <v>100</v>
      </c>
      <c r="F368" s="50" t="s">
        <v>396</v>
      </c>
      <c r="G368" s="50"/>
      <c r="H368" s="50"/>
      <c r="I368" s="50"/>
      <c r="J368" s="50"/>
    </row>
    <row r="369" spans="1:10" ht="12.95" customHeight="1" x14ac:dyDescent="0.2">
      <c r="A369" s="14">
        <f t="shared" si="19"/>
        <v>6</v>
      </c>
      <c r="B369" s="62">
        <f t="shared" si="18"/>
        <v>2.2650000000000001</v>
      </c>
      <c r="C369" s="57" t="s">
        <v>843</v>
      </c>
      <c r="D369" s="57">
        <v>188</v>
      </c>
      <c r="E369" s="57">
        <v>83</v>
      </c>
      <c r="F369" s="50" t="s">
        <v>1493</v>
      </c>
      <c r="G369" s="50"/>
      <c r="H369" s="50"/>
      <c r="I369" s="50"/>
      <c r="J369" s="50"/>
    </row>
    <row r="370" spans="1:10" ht="12.95" customHeight="1" x14ac:dyDescent="0.2">
      <c r="A370" s="14">
        <f t="shared" si="19"/>
        <v>7</v>
      </c>
      <c r="B370" s="62">
        <f t="shared" si="18"/>
        <v>2.2290000000000001</v>
      </c>
      <c r="C370" s="57" t="s">
        <v>900</v>
      </c>
      <c r="D370" s="57">
        <v>156</v>
      </c>
      <c r="E370" s="57">
        <v>70</v>
      </c>
      <c r="F370" s="50" t="s">
        <v>990</v>
      </c>
      <c r="G370" s="50"/>
      <c r="H370" s="50"/>
      <c r="I370" s="50"/>
      <c r="J370" s="50"/>
    </row>
    <row r="371" spans="1:10" ht="12.95" customHeight="1" x14ac:dyDescent="0.2">
      <c r="A371" s="14">
        <f t="shared" si="19"/>
        <v>8</v>
      </c>
      <c r="B371" s="62">
        <f t="shared" si="18"/>
        <v>2.1970000000000001</v>
      </c>
      <c r="C371" s="57" t="s">
        <v>181</v>
      </c>
      <c r="D371" s="57">
        <v>134</v>
      </c>
      <c r="E371" s="63">
        <v>61</v>
      </c>
      <c r="F371" s="50" t="s">
        <v>394</v>
      </c>
      <c r="G371" s="58"/>
      <c r="H371" s="58"/>
      <c r="I371" s="50"/>
      <c r="J371" s="50"/>
    </row>
    <row r="372" spans="1:10" ht="12.95" customHeight="1" x14ac:dyDescent="0.2">
      <c r="A372" s="14">
        <f t="shared" si="19"/>
        <v>9</v>
      </c>
      <c r="B372" s="62">
        <f t="shared" si="18"/>
        <v>2.1890000000000001</v>
      </c>
      <c r="C372" s="57" t="s">
        <v>71</v>
      </c>
      <c r="D372" s="57">
        <v>208</v>
      </c>
      <c r="E372" s="63">
        <v>95</v>
      </c>
      <c r="F372" s="50" t="s">
        <v>399</v>
      </c>
      <c r="G372" s="58"/>
      <c r="H372" s="58"/>
      <c r="I372" s="50"/>
      <c r="J372" s="50"/>
    </row>
    <row r="373" spans="1:10" ht="12.95" customHeight="1" x14ac:dyDescent="0.2">
      <c r="A373" s="14">
        <f t="shared" si="19"/>
        <v>10</v>
      </c>
      <c r="B373" s="62">
        <f t="shared" si="18"/>
        <v>2.1880000000000002</v>
      </c>
      <c r="C373" s="57" t="s">
        <v>866</v>
      </c>
      <c r="D373" s="57">
        <v>210</v>
      </c>
      <c r="E373" s="63">
        <v>96</v>
      </c>
      <c r="F373" s="50" t="s">
        <v>1119</v>
      </c>
      <c r="G373" s="50"/>
      <c r="H373" s="50"/>
      <c r="I373" s="50"/>
      <c r="J373" s="50"/>
    </row>
    <row r="374" spans="1:10" ht="12.95" customHeight="1" x14ac:dyDescent="0.2">
      <c r="A374" s="14">
        <f t="shared" si="19"/>
        <v>11</v>
      </c>
      <c r="B374" s="62">
        <f t="shared" si="18"/>
        <v>2.1339999999999999</v>
      </c>
      <c r="C374" s="57" t="s">
        <v>154</v>
      </c>
      <c r="D374" s="57">
        <v>175</v>
      </c>
      <c r="E374" s="63">
        <v>82</v>
      </c>
      <c r="F374" s="50" t="s">
        <v>248</v>
      </c>
      <c r="G374" s="50"/>
      <c r="H374" s="50"/>
      <c r="I374" s="50"/>
      <c r="J374" s="50"/>
    </row>
    <row r="375" spans="1:10" ht="12.95" customHeight="1" x14ac:dyDescent="0.2">
      <c r="A375" s="14">
        <f t="shared" si="19"/>
        <v>12</v>
      </c>
      <c r="B375" s="62">
        <f t="shared" si="18"/>
        <v>2.113</v>
      </c>
      <c r="C375" s="57" t="s">
        <v>324</v>
      </c>
      <c r="D375" s="57">
        <v>131</v>
      </c>
      <c r="E375" s="63">
        <v>62</v>
      </c>
      <c r="F375" s="50" t="s">
        <v>325</v>
      </c>
      <c r="G375" s="50"/>
      <c r="H375" s="50"/>
      <c r="I375" s="50"/>
      <c r="J375" s="50"/>
    </row>
    <row r="376" spans="1:10" ht="12.95" customHeight="1" x14ac:dyDescent="0.2">
      <c r="A376" s="14">
        <f t="shared" si="19"/>
        <v>13</v>
      </c>
      <c r="B376" s="62">
        <f t="shared" si="18"/>
        <v>2.1080000000000001</v>
      </c>
      <c r="C376" s="57" t="s">
        <v>87</v>
      </c>
      <c r="D376" s="57">
        <v>215</v>
      </c>
      <c r="E376" s="63">
        <v>102</v>
      </c>
      <c r="F376" s="50" t="s">
        <v>423</v>
      </c>
      <c r="G376" s="50"/>
      <c r="H376" s="50"/>
      <c r="I376" s="50"/>
      <c r="J376" s="50"/>
    </row>
    <row r="377" spans="1:10" ht="12.95" customHeight="1" x14ac:dyDescent="0.2">
      <c r="A377" s="14">
        <f t="shared" si="19"/>
        <v>14</v>
      </c>
      <c r="B377" s="95">
        <f t="shared" si="18"/>
        <v>2.0579999999999998</v>
      </c>
      <c r="C377" s="58" t="s">
        <v>1475</v>
      </c>
      <c r="D377" s="58">
        <v>142</v>
      </c>
      <c r="E377" s="64">
        <v>69</v>
      </c>
      <c r="F377" s="52" t="s">
        <v>1539</v>
      </c>
      <c r="G377" s="50"/>
      <c r="H377" s="50"/>
      <c r="I377" s="50"/>
      <c r="J377" s="50"/>
    </row>
    <row r="378" spans="1:10" ht="12.95" customHeight="1" x14ac:dyDescent="0.2">
      <c r="A378" s="14">
        <f t="shared" si="19"/>
        <v>15</v>
      </c>
      <c r="B378" s="62">
        <f t="shared" si="18"/>
        <v>2.032</v>
      </c>
      <c r="C378" s="57" t="s">
        <v>190</v>
      </c>
      <c r="D378" s="57">
        <v>189</v>
      </c>
      <c r="E378" s="63">
        <v>93</v>
      </c>
      <c r="F378" s="50" t="s">
        <v>408</v>
      </c>
      <c r="G378" s="50"/>
      <c r="H378" s="50"/>
      <c r="I378" s="50"/>
      <c r="J378" s="50"/>
    </row>
    <row r="379" spans="1:10" ht="12.95" customHeight="1" x14ac:dyDescent="0.2">
      <c r="A379" s="14">
        <f t="shared" si="19"/>
        <v>16</v>
      </c>
      <c r="B379" s="95">
        <f t="shared" si="18"/>
        <v>2.0270000000000001</v>
      </c>
      <c r="C379" s="58" t="s">
        <v>1466</v>
      </c>
      <c r="D379" s="58">
        <v>150</v>
      </c>
      <c r="E379" s="64">
        <v>74</v>
      </c>
      <c r="F379" s="52" t="s">
        <v>1507</v>
      </c>
      <c r="G379" s="50"/>
      <c r="H379" s="50"/>
      <c r="I379" s="50"/>
      <c r="J379" s="50"/>
    </row>
    <row r="380" spans="1:10" ht="12.95" customHeight="1" x14ac:dyDescent="0.2">
      <c r="A380" s="14">
        <f t="shared" si="19"/>
        <v>17</v>
      </c>
      <c r="B380" s="62">
        <f t="shared" si="18"/>
        <v>2.0230000000000001</v>
      </c>
      <c r="C380" s="57" t="s">
        <v>88</v>
      </c>
      <c r="D380" s="57">
        <v>174</v>
      </c>
      <c r="E380" s="63">
        <v>86</v>
      </c>
      <c r="F380" s="50" t="s">
        <v>417</v>
      </c>
      <c r="G380" s="50"/>
      <c r="H380" s="50"/>
      <c r="I380" s="50"/>
      <c r="J380" s="50"/>
    </row>
    <row r="381" spans="1:10" ht="12.95" customHeight="1" x14ac:dyDescent="0.2">
      <c r="A381" s="14">
        <f t="shared" si="19"/>
        <v>18</v>
      </c>
      <c r="B381" s="62">
        <f t="shared" si="18"/>
        <v>2.0179999999999998</v>
      </c>
      <c r="C381" s="57" t="s">
        <v>1134</v>
      </c>
      <c r="D381" s="57">
        <v>113</v>
      </c>
      <c r="E381" s="63">
        <v>56</v>
      </c>
      <c r="F381" s="50" t="s">
        <v>1135</v>
      </c>
      <c r="G381" s="50"/>
      <c r="H381" s="50"/>
      <c r="I381" s="50"/>
      <c r="J381" s="50"/>
    </row>
    <row r="382" spans="1:10" ht="12.95" customHeight="1" x14ac:dyDescent="0.2">
      <c r="A382" s="14">
        <f t="shared" si="19"/>
        <v>19</v>
      </c>
      <c r="B382" s="62">
        <f t="shared" si="18"/>
        <v>2.0169999999999999</v>
      </c>
      <c r="C382" s="57" t="s">
        <v>200</v>
      </c>
      <c r="D382" s="57">
        <v>119</v>
      </c>
      <c r="E382" s="63">
        <v>59</v>
      </c>
      <c r="F382" s="50" t="s">
        <v>267</v>
      </c>
      <c r="G382" s="50"/>
      <c r="H382" s="50"/>
      <c r="I382" s="50"/>
      <c r="J382" s="50"/>
    </row>
    <row r="383" spans="1:10" ht="12.95" customHeight="1" x14ac:dyDescent="0.2">
      <c r="A383" s="14">
        <f t="shared" si="19"/>
        <v>20</v>
      </c>
      <c r="B383" s="62">
        <f t="shared" si="18"/>
        <v>1.98</v>
      </c>
      <c r="C383" s="57" t="s">
        <v>294</v>
      </c>
      <c r="D383" s="57">
        <v>196</v>
      </c>
      <c r="E383" s="63">
        <v>99</v>
      </c>
      <c r="F383" s="50" t="s">
        <v>831</v>
      </c>
      <c r="G383" s="50"/>
      <c r="H383" s="50"/>
      <c r="I383" s="50"/>
      <c r="J383" s="50"/>
    </row>
    <row r="384" spans="1:10" ht="12.95" customHeight="1" x14ac:dyDescent="0.2">
      <c r="A384" s="14">
        <f t="shared" si="19"/>
        <v>21</v>
      </c>
      <c r="B384" s="95">
        <f t="shared" si="18"/>
        <v>1.978</v>
      </c>
      <c r="C384" s="58" t="s">
        <v>1434</v>
      </c>
      <c r="D384" s="58">
        <v>182</v>
      </c>
      <c r="E384" s="64">
        <v>92</v>
      </c>
      <c r="F384" s="52" t="s">
        <v>1505</v>
      </c>
      <c r="G384" s="50"/>
      <c r="H384" s="50"/>
      <c r="I384" s="50"/>
      <c r="J384" s="50"/>
    </row>
    <row r="385" spans="1:10" ht="12.95" customHeight="1" x14ac:dyDescent="0.2">
      <c r="A385" s="14">
        <f t="shared" si="19"/>
        <v>22</v>
      </c>
      <c r="B385" s="62">
        <f t="shared" si="18"/>
        <v>1.919</v>
      </c>
      <c r="C385" s="57" t="s">
        <v>91</v>
      </c>
      <c r="D385" s="57">
        <v>165</v>
      </c>
      <c r="E385" s="63">
        <v>86</v>
      </c>
      <c r="F385" s="50" t="s">
        <v>361</v>
      </c>
      <c r="G385" s="50"/>
      <c r="H385" s="50"/>
      <c r="I385" s="50"/>
      <c r="J385" s="50"/>
    </row>
    <row r="386" spans="1:10" ht="12.95" customHeight="1" x14ac:dyDescent="0.2">
      <c r="A386" s="14">
        <f t="shared" si="19"/>
        <v>23</v>
      </c>
      <c r="B386" s="62">
        <f t="shared" si="18"/>
        <v>1.871</v>
      </c>
      <c r="C386" s="57" t="s">
        <v>839</v>
      </c>
      <c r="D386" s="57">
        <v>174</v>
      </c>
      <c r="E386" s="57">
        <v>93</v>
      </c>
      <c r="F386" s="50" t="s">
        <v>989</v>
      </c>
      <c r="G386" s="50"/>
      <c r="H386" s="50"/>
      <c r="I386" s="50"/>
      <c r="J386" s="50"/>
    </row>
    <row r="387" spans="1:10" ht="12.95" customHeight="1" x14ac:dyDescent="0.2">
      <c r="A387" s="14">
        <f t="shared" si="19"/>
        <v>24</v>
      </c>
      <c r="B387" s="62">
        <f t="shared" si="18"/>
        <v>1.83</v>
      </c>
      <c r="C387" s="57" t="s">
        <v>59</v>
      </c>
      <c r="D387" s="57">
        <v>183</v>
      </c>
      <c r="E387" s="63">
        <v>100</v>
      </c>
      <c r="F387" s="50" t="s">
        <v>364</v>
      </c>
      <c r="G387" s="50"/>
      <c r="H387" s="50"/>
      <c r="I387" s="50"/>
      <c r="J387" s="50"/>
    </row>
    <row r="388" spans="1:10" ht="12.95" customHeight="1" x14ac:dyDescent="0.2">
      <c r="A388" s="14">
        <f t="shared" si="19"/>
        <v>25</v>
      </c>
      <c r="B388" s="62">
        <f t="shared" si="18"/>
        <v>1.827</v>
      </c>
      <c r="C388" s="57" t="s">
        <v>755</v>
      </c>
      <c r="D388" s="57">
        <v>179</v>
      </c>
      <c r="E388" s="63">
        <v>98</v>
      </c>
      <c r="F388" s="50" t="s">
        <v>855</v>
      </c>
      <c r="G388" s="50"/>
      <c r="H388" s="50"/>
      <c r="I388" s="50"/>
      <c r="J388" s="50"/>
    </row>
    <row r="389" spans="1:10" ht="12.95" customHeight="1" x14ac:dyDescent="0.2">
      <c r="A389" s="50"/>
      <c r="B389" s="50"/>
      <c r="C389" s="50"/>
      <c r="D389" s="50"/>
      <c r="E389" s="50"/>
      <c r="F389" s="50"/>
      <c r="G389" s="50"/>
      <c r="H389" s="50"/>
      <c r="I389" s="50"/>
      <c r="J389" s="50"/>
    </row>
    <row r="390" spans="1:10" ht="12.95" customHeight="1" x14ac:dyDescent="0.2">
      <c r="A390" s="50"/>
      <c r="B390" s="53" t="s">
        <v>8</v>
      </c>
      <c r="C390" s="68"/>
      <c r="D390" s="69"/>
      <c r="E390" s="50"/>
      <c r="F390" s="52" t="s">
        <v>171</v>
      </c>
      <c r="G390" s="50"/>
      <c r="H390" s="50"/>
      <c r="I390" s="50"/>
      <c r="J390" s="50"/>
    </row>
    <row r="391" spans="1:10" ht="12.95" customHeight="1" x14ac:dyDescent="0.2">
      <c r="A391" s="50"/>
      <c r="B391" s="61" t="s">
        <v>12</v>
      </c>
      <c r="C391" s="61"/>
      <c r="D391" s="50"/>
      <c r="E391" s="50"/>
      <c r="F391" s="50"/>
      <c r="G391" s="50"/>
      <c r="H391" s="50"/>
      <c r="I391" s="50"/>
      <c r="J391" s="50"/>
    </row>
    <row r="392" spans="1:10" ht="12.95" customHeight="1" x14ac:dyDescent="0.2">
      <c r="A392" s="14">
        <f t="shared" ref="A392:A416" si="20">_xlfn.RANK.EQ(B392,$B$392:$B$416)</f>
        <v>1</v>
      </c>
      <c r="B392" s="62">
        <f t="shared" ref="B392:B416" si="21">ROUND(D392/E392,3)</f>
        <v>7.72</v>
      </c>
      <c r="C392" s="57" t="s">
        <v>175</v>
      </c>
      <c r="D392" s="57">
        <v>772</v>
      </c>
      <c r="E392" s="57">
        <v>100</v>
      </c>
      <c r="F392" s="50" t="s">
        <v>396</v>
      </c>
      <c r="G392" s="58"/>
      <c r="H392" s="58"/>
      <c r="I392" s="58"/>
      <c r="J392" s="58"/>
    </row>
    <row r="393" spans="1:10" ht="12.95" customHeight="1" x14ac:dyDescent="0.2">
      <c r="A393" s="14">
        <f t="shared" si="20"/>
        <v>2</v>
      </c>
      <c r="B393" s="62">
        <f t="shared" si="21"/>
        <v>7.2110000000000003</v>
      </c>
      <c r="C393" s="57" t="s">
        <v>196</v>
      </c>
      <c r="D393" s="57">
        <v>685</v>
      </c>
      <c r="E393" s="57">
        <v>95</v>
      </c>
      <c r="F393" s="50" t="s">
        <v>379</v>
      </c>
      <c r="G393" s="58"/>
      <c r="H393" s="58"/>
      <c r="I393" s="58"/>
      <c r="J393" s="58"/>
    </row>
    <row r="394" spans="1:10" ht="12.95" customHeight="1" x14ac:dyDescent="0.2">
      <c r="A394" s="14">
        <f t="shared" si="20"/>
        <v>3</v>
      </c>
      <c r="B394" s="62">
        <f t="shared" si="21"/>
        <v>7.21</v>
      </c>
      <c r="C394" s="57" t="s">
        <v>198</v>
      </c>
      <c r="D394" s="57">
        <v>721</v>
      </c>
      <c r="E394" s="57">
        <v>100</v>
      </c>
      <c r="F394" s="50" t="s">
        <v>832</v>
      </c>
      <c r="G394" s="58"/>
      <c r="H394" s="58"/>
      <c r="I394" s="50"/>
      <c r="J394" s="50"/>
    </row>
    <row r="395" spans="1:10" ht="12.95" customHeight="1" x14ac:dyDescent="0.2">
      <c r="A395" s="14">
        <f t="shared" si="20"/>
        <v>4</v>
      </c>
      <c r="B395" s="62">
        <f t="shared" si="21"/>
        <v>6.9880000000000004</v>
      </c>
      <c r="C395" s="57" t="s">
        <v>843</v>
      </c>
      <c r="D395" s="57">
        <v>580</v>
      </c>
      <c r="E395" s="57">
        <v>83</v>
      </c>
      <c r="F395" s="50" t="s">
        <v>1493</v>
      </c>
      <c r="G395" s="58"/>
      <c r="H395" s="58"/>
      <c r="I395" s="50"/>
      <c r="J395" s="50"/>
    </row>
    <row r="396" spans="1:10" ht="12.95" customHeight="1" x14ac:dyDescent="0.2">
      <c r="A396" s="14">
        <f t="shared" si="20"/>
        <v>5</v>
      </c>
      <c r="B396" s="62">
        <f t="shared" si="21"/>
        <v>6.8330000000000002</v>
      </c>
      <c r="C396" s="57" t="s">
        <v>866</v>
      </c>
      <c r="D396" s="57">
        <v>656</v>
      </c>
      <c r="E396" s="57">
        <v>96</v>
      </c>
      <c r="F396" s="50" t="s">
        <v>1119</v>
      </c>
      <c r="G396" s="50"/>
      <c r="H396" s="50"/>
      <c r="I396" s="50"/>
      <c r="J396" s="50"/>
    </row>
    <row r="397" spans="1:10" ht="12.95" customHeight="1" x14ac:dyDescent="0.2">
      <c r="A397" s="14">
        <f t="shared" si="20"/>
        <v>6</v>
      </c>
      <c r="B397" s="62">
        <f t="shared" si="21"/>
        <v>6.774</v>
      </c>
      <c r="C397" s="57" t="s">
        <v>324</v>
      </c>
      <c r="D397" s="57">
        <v>420</v>
      </c>
      <c r="E397" s="57">
        <v>62</v>
      </c>
      <c r="F397" s="50" t="s">
        <v>325</v>
      </c>
      <c r="G397" s="50"/>
      <c r="H397" s="50"/>
      <c r="I397" s="50"/>
      <c r="J397" s="50"/>
    </row>
    <row r="398" spans="1:10" ht="12.95" customHeight="1" x14ac:dyDescent="0.2">
      <c r="A398" s="14">
        <f t="shared" si="20"/>
        <v>7</v>
      </c>
      <c r="B398" s="62">
        <f t="shared" si="21"/>
        <v>6.5510000000000002</v>
      </c>
      <c r="C398" s="57" t="s">
        <v>764</v>
      </c>
      <c r="D398" s="57">
        <v>642</v>
      </c>
      <c r="E398" s="57">
        <v>98</v>
      </c>
      <c r="F398" s="50" t="s">
        <v>853</v>
      </c>
      <c r="G398" s="50"/>
      <c r="H398" s="50"/>
      <c r="I398" s="50"/>
      <c r="J398" s="50"/>
    </row>
    <row r="399" spans="1:10" ht="12.95" customHeight="1" x14ac:dyDescent="0.2">
      <c r="A399" s="14">
        <f t="shared" si="20"/>
        <v>8</v>
      </c>
      <c r="B399" s="62">
        <f t="shared" si="21"/>
        <v>6.5119999999999996</v>
      </c>
      <c r="C399" s="57" t="s">
        <v>154</v>
      </c>
      <c r="D399" s="57">
        <v>534</v>
      </c>
      <c r="E399" s="63">
        <v>82</v>
      </c>
      <c r="F399" s="50" t="s">
        <v>248</v>
      </c>
      <c r="G399" s="50"/>
      <c r="H399" s="50"/>
      <c r="I399" s="50"/>
      <c r="J399" s="50"/>
    </row>
    <row r="400" spans="1:10" ht="12.95" customHeight="1" x14ac:dyDescent="0.2">
      <c r="A400" s="14">
        <f t="shared" si="20"/>
        <v>9</v>
      </c>
      <c r="B400" s="62">
        <f t="shared" si="21"/>
        <v>6.4909999999999997</v>
      </c>
      <c r="C400" s="57" t="s">
        <v>48</v>
      </c>
      <c r="D400" s="57">
        <v>714</v>
      </c>
      <c r="E400" s="63">
        <v>110</v>
      </c>
      <c r="F400" s="50" t="s">
        <v>360</v>
      </c>
      <c r="G400" s="50"/>
      <c r="H400" s="50"/>
      <c r="I400" s="50"/>
      <c r="J400" s="50"/>
    </row>
    <row r="401" spans="1:11" ht="12.95" customHeight="1" x14ac:dyDescent="0.2">
      <c r="A401" s="14">
        <f t="shared" si="20"/>
        <v>10</v>
      </c>
      <c r="B401" s="62">
        <f t="shared" si="21"/>
        <v>6.28</v>
      </c>
      <c r="C401" s="57" t="s">
        <v>839</v>
      </c>
      <c r="D401" s="57">
        <v>584</v>
      </c>
      <c r="E401" s="63">
        <v>93</v>
      </c>
      <c r="F401" s="50" t="s">
        <v>989</v>
      </c>
      <c r="G401" s="50"/>
      <c r="H401" s="50"/>
      <c r="I401" s="50"/>
      <c r="J401" s="50"/>
    </row>
    <row r="402" spans="1:11" ht="12.95" customHeight="1" x14ac:dyDescent="0.2">
      <c r="A402" s="14">
        <f t="shared" si="20"/>
        <v>11</v>
      </c>
      <c r="B402" s="95">
        <f t="shared" si="21"/>
        <v>6.2720000000000002</v>
      </c>
      <c r="C402" s="58" t="s">
        <v>1434</v>
      </c>
      <c r="D402" s="58">
        <v>577</v>
      </c>
      <c r="E402" s="64">
        <v>92</v>
      </c>
      <c r="F402" s="52" t="s">
        <v>1505</v>
      </c>
      <c r="G402" s="50"/>
      <c r="H402" s="50"/>
      <c r="I402" s="50"/>
      <c r="J402" s="50"/>
    </row>
    <row r="403" spans="1:11" ht="12.95" customHeight="1" x14ac:dyDescent="0.2">
      <c r="A403" s="14">
        <f t="shared" si="20"/>
        <v>12</v>
      </c>
      <c r="B403" s="62">
        <f t="shared" si="21"/>
        <v>6.2320000000000002</v>
      </c>
      <c r="C403" s="57" t="s">
        <v>1423</v>
      </c>
      <c r="D403" s="57">
        <v>430</v>
      </c>
      <c r="E403" s="63">
        <v>69</v>
      </c>
      <c r="F403" s="50" t="s">
        <v>1473</v>
      </c>
      <c r="G403" s="50"/>
      <c r="H403" s="50"/>
      <c r="I403" s="50"/>
      <c r="J403" s="50"/>
    </row>
    <row r="404" spans="1:11" ht="12.95" customHeight="1" x14ac:dyDescent="0.2">
      <c r="A404" s="14">
        <f t="shared" si="20"/>
        <v>13</v>
      </c>
      <c r="B404" s="95">
        <f t="shared" si="21"/>
        <v>6.149</v>
      </c>
      <c r="C404" s="58" t="s">
        <v>1466</v>
      </c>
      <c r="D404" s="58">
        <v>455</v>
      </c>
      <c r="E404" s="64">
        <v>74</v>
      </c>
      <c r="F404" s="52" t="s">
        <v>1507</v>
      </c>
      <c r="G404" s="58"/>
      <c r="H404" s="58"/>
      <c r="I404" s="58"/>
      <c r="J404" s="64"/>
    </row>
    <row r="405" spans="1:11" s="7" customFormat="1" ht="12.95" customHeight="1" x14ac:dyDescent="0.2">
      <c r="A405" s="14">
        <f t="shared" si="20"/>
        <v>14</v>
      </c>
      <c r="B405" s="62">
        <f t="shared" si="21"/>
        <v>6.1189999999999998</v>
      </c>
      <c r="C405" s="57" t="s">
        <v>200</v>
      </c>
      <c r="D405" s="57">
        <v>361</v>
      </c>
      <c r="E405" s="63">
        <v>59</v>
      </c>
      <c r="F405" s="50" t="s">
        <v>267</v>
      </c>
      <c r="G405" s="50"/>
      <c r="H405" s="50"/>
      <c r="I405" s="50"/>
      <c r="J405" s="50"/>
      <c r="K405" s="1"/>
    </row>
    <row r="406" spans="1:11" s="7" customFormat="1" ht="12.95" customHeight="1" x14ac:dyDescent="0.2">
      <c r="A406" s="14">
        <f t="shared" si="20"/>
        <v>15</v>
      </c>
      <c r="B406" s="62">
        <f t="shared" si="21"/>
        <v>6.0570000000000004</v>
      </c>
      <c r="C406" s="57" t="s">
        <v>900</v>
      </c>
      <c r="D406" s="57">
        <v>424</v>
      </c>
      <c r="E406" s="63">
        <v>70</v>
      </c>
      <c r="F406" s="50" t="s">
        <v>990</v>
      </c>
      <c r="G406" s="50"/>
      <c r="H406" s="50"/>
      <c r="I406" s="52"/>
      <c r="J406" s="52"/>
    </row>
    <row r="407" spans="1:11" s="7" customFormat="1" ht="12.95" customHeight="1" x14ac:dyDescent="0.2">
      <c r="A407" s="14">
        <f t="shared" si="20"/>
        <v>16</v>
      </c>
      <c r="B407" s="95">
        <f t="shared" si="21"/>
        <v>6.0430000000000001</v>
      </c>
      <c r="C407" s="58" t="s">
        <v>1475</v>
      </c>
      <c r="D407" s="58">
        <v>417</v>
      </c>
      <c r="E407" s="64">
        <v>69</v>
      </c>
      <c r="F407" s="52" t="s">
        <v>1539</v>
      </c>
      <c r="G407" s="58"/>
      <c r="H407" s="64"/>
      <c r="I407" s="52"/>
      <c r="J407" s="52"/>
    </row>
    <row r="408" spans="1:11" ht="12.95" customHeight="1" x14ac:dyDescent="0.2">
      <c r="A408" s="14">
        <f t="shared" si="20"/>
        <v>17</v>
      </c>
      <c r="B408" s="95">
        <f t="shared" si="21"/>
        <v>5.8979999999999997</v>
      </c>
      <c r="C408" s="58" t="s">
        <v>1525</v>
      </c>
      <c r="D408" s="58">
        <v>348</v>
      </c>
      <c r="E408" s="64">
        <v>59</v>
      </c>
      <c r="F408" s="52" t="s">
        <v>1540</v>
      </c>
      <c r="G408" s="50"/>
      <c r="H408" s="50"/>
      <c r="I408" s="50"/>
      <c r="J408" s="50"/>
    </row>
    <row r="409" spans="1:11" ht="12.75" customHeight="1" x14ac:dyDescent="0.2">
      <c r="A409" s="14">
        <f t="shared" si="20"/>
        <v>18</v>
      </c>
      <c r="B409" s="62">
        <f t="shared" si="21"/>
        <v>5.7279999999999998</v>
      </c>
      <c r="C409" s="57" t="s">
        <v>750</v>
      </c>
      <c r="D409" s="57">
        <v>527</v>
      </c>
      <c r="E409" s="63">
        <v>92</v>
      </c>
      <c r="F409" s="50" t="s">
        <v>852</v>
      </c>
      <c r="G409" s="52"/>
      <c r="H409" s="52"/>
      <c r="I409" s="50"/>
      <c r="J409" s="50"/>
    </row>
    <row r="410" spans="1:11" ht="12.75" customHeight="1" x14ac:dyDescent="0.2">
      <c r="A410" s="14">
        <f t="shared" si="20"/>
        <v>19</v>
      </c>
      <c r="B410" s="95">
        <f t="shared" si="21"/>
        <v>5.5659999999999998</v>
      </c>
      <c r="C410" s="58" t="s">
        <v>1421</v>
      </c>
      <c r="D410" s="58">
        <v>423</v>
      </c>
      <c r="E410" s="64">
        <v>76</v>
      </c>
      <c r="F410" s="52" t="s">
        <v>1541</v>
      </c>
      <c r="G410" s="52"/>
      <c r="H410" s="52"/>
      <c r="I410" s="50"/>
      <c r="J410" s="50"/>
    </row>
    <row r="411" spans="1:11" ht="12.75" customHeight="1" x14ac:dyDescent="0.2">
      <c r="A411" s="14">
        <f t="shared" si="20"/>
        <v>20</v>
      </c>
      <c r="B411" s="62">
        <f t="shared" si="21"/>
        <v>5.5609999999999999</v>
      </c>
      <c r="C411" s="57" t="s">
        <v>755</v>
      </c>
      <c r="D411" s="57">
        <v>545</v>
      </c>
      <c r="E411" s="63">
        <v>98</v>
      </c>
      <c r="F411" s="50" t="s">
        <v>855</v>
      </c>
      <c r="G411" s="50"/>
      <c r="H411" s="50"/>
      <c r="I411" s="50"/>
      <c r="J411" s="50"/>
    </row>
    <row r="412" spans="1:11" ht="12.75" customHeight="1" x14ac:dyDescent="0.2">
      <c r="A412" s="14">
        <f t="shared" si="20"/>
        <v>21</v>
      </c>
      <c r="B412" s="62">
        <f t="shared" si="21"/>
        <v>5.5469999999999997</v>
      </c>
      <c r="C412" s="57" t="s">
        <v>993</v>
      </c>
      <c r="D412" s="57">
        <v>527</v>
      </c>
      <c r="E412" s="63">
        <v>95</v>
      </c>
      <c r="F412" s="50" t="s">
        <v>1459</v>
      </c>
      <c r="G412" s="50"/>
      <c r="H412" s="50"/>
      <c r="I412" s="50"/>
      <c r="J412" s="50"/>
    </row>
    <row r="413" spans="1:11" ht="12.75" customHeight="1" x14ac:dyDescent="0.2">
      <c r="A413" s="14">
        <f t="shared" si="20"/>
        <v>22</v>
      </c>
      <c r="B413" s="62">
        <f t="shared" si="21"/>
        <v>5.516</v>
      </c>
      <c r="C413" s="57" t="s">
        <v>71</v>
      </c>
      <c r="D413" s="57">
        <v>524</v>
      </c>
      <c r="E413" s="63">
        <v>95</v>
      </c>
      <c r="F413" s="50" t="s">
        <v>399</v>
      </c>
      <c r="G413" s="50"/>
      <c r="H413" s="50"/>
      <c r="I413" s="50"/>
      <c r="J413" s="50"/>
    </row>
    <row r="414" spans="1:11" ht="12.75" customHeight="1" x14ac:dyDescent="0.2">
      <c r="A414" s="14">
        <f t="shared" si="20"/>
        <v>23</v>
      </c>
      <c r="B414" s="62">
        <f t="shared" si="21"/>
        <v>5.5</v>
      </c>
      <c r="C414" s="57" t="s">
        <v>1435</v>
      </c>
      <c r="D414" s="57">
        <v>297</v>
      </c>
      <c r="E414" s="63">
        <v>54</v>
      </c>
      <c r="F414" s="50" t="s">
        <v>1436</v>
      </c>
      <c r="G414" s="50"/>
      <c r="H414" s="50"/>
      <c r="I414" s="50"/>
      <c r="J414" s="50"/>
    </row>
    <row r="415" spans="1:11" ht="12.75" customHeight="1" x14ac:dyDescent="0.2">
      <c r="A415" s="14">
        <f t="shared" si="20"/>
        <v>24</v>
      </c>
      <c r="B415" s="62">
        <f t="shared" si="21"/>
        <v>5.49</v>
      </c>
      <c r="C415" s="57" t="s">
        <v>87</v>
      </c>
      <c r="D415" s="57">
        <v>560</v>
      </c>
      <c r="E415" s="63">
        <v>102</v>
      </c>
      <c r="F415" s="50" t="s">
        <v>423</v>
      </c>
      <c r="G415" s="50"/>
      <c r="H415" s="50"/>
      <c r="I415" s="50"/>
      <c r="J415" s="50"/>
    </row>
    <row r="416" spans="1:11" ht="12.75" customHeight="1" x14ac:dyDescent="0.2">
      <c r="A416" s="14">
        <f t="shared" si="20"/>
        <v>25</v>
      </c>
      <c r="B416" s="62">
        <f t="shared" si="21"/>
        <v>5.4710000000000001</v>
      </c>
      <c r="C416" s="57" t="s">
        <v>176</v>
      </c>
      <c r="D416" s="57">
        <v>558</v>
      </c>
      <c r="E416" s="63">
        <v>102</v>
      </c>
      <c r="F416" s="50" t="s">
        <v>247</v>
      </c>
      <c r="G416" s="50"/>
      <c r="H416" s="50"/>
      <c r="I416" s="50"/>
      <c r="J416" s="50"/>
    </row>
    <row r="417" spans="1:10" ht="12.95" customHeight="1" x14ac:dyDescent="0.2">
      <c r="A417" s="55"/>
      <c r="B417" s="55"/>
      <c r="C417" s="50"/>
      <c r="D417" s="50"/>
      <c r="E417" s="50"/>
      <c r="F417" s="50"/>
      <c r="G417" s="50"/>
      <c r="H417" s="50"/>
      <c r="I417" s="50"/>
      <c r="J417" s="50"/>
    </row>
    <row r="418" spans="1:10" ht="12.95" customHeight="1" x14ac:dyDescent="0.2">
      <c r="A418" s="50"/>
      <c r="B418" s="53" t="s">
        <v>9</v>
      </c>
      <c r="C418" s="50"/>
      <c r="D418" s="52" t="s">
        <v>171</v>
      </c>
      <c r="E418" s="53"/>
      <c r="F418" s="50"/>
      <c r="G418" s="54" t="s">
        <v>1511</v>
      </c>
      <c r="H418" s="54" t="s">
        <v>1512</v>
      </c>
      <c r="I418" s="50"/>
      <c r="J418" s="50"/>
    </row>
    <row r="419" spans="1:10" ht="12.95" customHeight="1" x14ac:dyDescent="0.2">
      <c r="A419" s="14">
        <f>_xlfn.RANK.EQ(B419,$B$419:$B$443)</f>
        <v>1</v>
      </c>
      <c r="B419" s="59">
        <v>521</v>
      </c>
      <c r="C419" s="57" t="s">
        <v>767</v>
      </c>
      <c r="D419" s="50" t="s">
        <v>854</v>
      </c>
      <c r="E419" s="57"/>
      <c r="F419" s="52"/>
      <c r="G419" s="50"/>
      <c r="H419" s="50"/>
      <c r="I419" s="50"/>
      <c r="J419" s="50"/>
    </row>
    <row r="420" spans="1:10" ht="12.95" customHeight="1" x14ac:dyDescent="0.2">
      <c r="A420" s="14">
        <f t="shared" ref="A420:A443" si="22">_xlfn.RANK.EQ(B420,$B$419:$B$443)</f>
        <v>2</v>
      </c>
      <c r="B420" s="59">
        <v>455</v>
      </c>
      <c r="C420" s="57" t="s">
        <v>43</v>
      </c>
      <c r="D420" s="50" t="s">
        <v>319</v>
      </c>
      <c r="E420" s="57"/>
      <c r="F420" s="50"/>
      <c r="G420" s="50"/>
      <c r="H420" s="50"/>
      <c r="I420" s="50"/>
      <c r="J420" s="50"/>
    </row>
    <row r="421" spans="1:10" ht="12.95" customHeight="1" x14ac:dyDescent="0.2">
      <c r="A421" s="14">
        <f t="shared" si="22"/>
        <v>3</v>
      </c>
      <c r="B421" s="91">
        <f>G421+H421</f>
        <v>421</v>
      </c>
      <c r="C421" s="58" t="s">
        <v>850</v>
      </c>
      <c r="D421" s="52" t="s">
        <v>1521</v>
      </c>
      <c r="E421" s="58"/>
      <c r="F421" s="50"/>
      <c r="G421" s="50">
        <v>361</v>
      </c>
      <c r="H421" s="50">
        <v>60</v>
      </c>
      <c r="I421" s="50"/>
      <c r="J421" s="50"/>
    </row>
    <row r="422" spans="1:10" ht="12.95" customHeight="1" x14ac:dyDescent="0.2">
      <c r="A422" s="14">
        <f t="shared" si="22"/>
        <v>4</v>
      </c>
      <c r="B422" s="59">
        <v>416</v>
      </c>
      <c r="C422" s="57" t="s">
        <v>49</v>
      </c>
      <c r="D422" s="50" t="s">
        <v>403</v>
      </c>
      <c r="E422" s="57"/>
      <c r="F422" s="50"/>
      <c r="G422" s="50"/>
      <c r="H422" s="50"/>
      <c r="I422" s="50"/>
      <c r="J422" s="50"/>
    </row>
    <row r="423" spans="1:10" ht="12.95" customHeight="1" x14ac:dyDescent="0.2">
      <c r="A423" s="14">
        <f t="shared" si="22"/>
        <v>5</v>
      </c>
      <c r="B423" s="59">
        <v>411</v>
      </c>
      <c r="C423" s="57" t="s">
        <v>147</v>
      </c>
      <c r="D423" s="50" t="s">
        <v>243</v>
      </c>
      <c r="E423" s="57"/>
      <c r="F423" s="50"/>
      <c r="G423" s="50"/>
      <c r="H423" s="50"/>
      <c r="I423" s="50"/>
      <c r="J423" s="50"/>
    </row>
    <row r="424" spans="1:10" ht="12.95" customHeight="1" x14ac:dyDescent="0.2">
      <c r="A424" s="14">
        <f t="shared" si="22"/>
        <v>6</v>
      </c>
      <c r="B424" s="59">
        <v>406</v>
      </c>
      <c r="C424" s="57" t="s">
        <v>47</v>
      </c>
      <c r="D424" s="50" t="s">
        <v>348</v>
      </c>
      <c r="E424" s="57"/>
      <c r="F424" s="50"/>
      <c r="G424" s="50"/>
      <c r="H424" s="50"/>
      <c r="I424" s="50"/>
      <c r="J424" s="50"/>
    </row>
    <row r="425" spans="1:10" ht="12.95" customHeight="1" x14ac:dyDescent="0.2">
      <c r="A425" s="14">
        <f t="shared" si="22"/>
        <v>7</v>
      </c>
      <c r="B425" s="59">
        <v>404</v>
      </c>
      <c r="C425" s="57" t="s">
        <v>860</v>
      </c>
      <c r="D425" s="50" t="s">
        <v>1118</v>
      </c>
      <c r="E425" s="57"/>
      <c r="F425" s="50"/>
      <c r="G425" s="50"/>
      <c r="H425" s="50"/>
      <c r="I425" s="50"/>
      <c r="J425" s="50"/>
    </row>
    <row r="426" spans="1:10" ht="12.95" customHeight="1" x14ac:dyDescent="0.2">
      <c r="A426" s="14">
        <f t="shared" si="22"/>
        <v>8</v>
      </c>
      <c r="B426" s="50">
        <v>398</v>
      </c>
      <c r="C426" s="57" t="s">
        <v>157</v>
      </c>
      <c r="D426" s="50" t="s">
        <v>244</v>
      </c>
      <c r="E426" s="58"/>
      <c r="F426" s="50"/>
      <c r="G426" s="50"/>
      <c r="H426" s="50"/>
      <c r="I426" s="50"/>
      <c r="J426" s="50"/>
    </row>
    <row r="427" spans="1:10" ht="12.95" customHeight="1" x14ac:dyDescent="0.2">
      <c r="A427" s="14">
        <f t="shared" si="22"/>
        <v>9</v>
      </c>
      <c r="B427" s="59">
        <v>397</v>
      </c>
      <c r="C427" s="57" t="s">
        <v>60</v>
      </c>
      <c r="D427" s="50" t="s">
        <v>344</v>
      </c>
      <c r="E427" s="57"/>
      <c r="F427" s="50"/>
      <c r="G427" s="50"/>
      <c r="H427" s="50"/>
      <c r="I427" s="50"/>
      <c r="J427" s="50"/>
    </row>
    <row r="428" spans="1:10" ht="12.95" customHeight="1" x14ac:dyDescent="0.2">
      <c r="A428" s="14">
        <f t="shared" si="22"/>
        <v>10</v>
      </c>
      <c r="B428" s="59">
        <v>382</v>
      </c>
      <c r="C428" s="57" t="s">
        <v>56</v>
      </c>
      <c r="D428" s="50" t="s">
        <v>392</v>
      </c>
      <c r="E428" s="57"/>
      <c r="F428" s="50"/>
      <c r="G428" s="50"/>
      <c r="H428" s="50"/>
      <c r="I428" s="50"/>
      <c r="J428" s="50"/>
    </row>
    <row r="429" spans="1:10" ht="12.95" customHeight="1" x14ac:dyDescent="0.2">
      <c r="A429" s="14">
        <f t="shared" si="22"/>
        <v>11</v>
      </c>
      <c r="B429" s="59">
        <v>377</v>
      </c>
      <c r="C429" s="57" t="s">
        <v>862</v>
      </c>
      <c r="D429" s="50" t="s">
        <v>991</v>
      </c>
      <c r="E429" s="58"/>
      <c r="F429" s="50"/>
      <c r="G429" s="50"/>
      <c r="H429" s="50"/>
      <c r="I429" s="50"/>
      <c r="J429" s="50"/>
    </row>
    <row r="430" spans="1:10" ht="12.95" customHeight="1" x14ac:dyDescent="0.2">
      <c r="A430" s="14">
        <f t="shared" si="22"/>
        <v>12</v>
      </c>
      <c r="B430" s="50">
        <v>373</v>
      </c>
      <c r="C430" s="57" t="s">
        <v>156</v>
      </c>
      <c r="D430" s="50" t="s">
        <v>314</v>
      </c>
      <c r="E430" s="58"/>
      <c r="F430" s="50"/>
      <c r="G430" s="50"/>
      <c r="H430" s="50"/>
      <c r="I430" s="50"/>
      <c r="J430" s="50"/>
    </row>
    <row r="431" spans="1:10" ht="12.95" customHeight="1" x14ac:dyDescent="0.2">
      <c r="A431" s="14">
        <f t="shared" si="22"/>
        <v>13</v>
      </c>
      <c r="B431" s="59">
        <v>369</v>
      </c>
      <c r="C431" s="57" t="s">
        <v>65</v>
      </c>
      <c r="D431" s="50" t="s">
        <v>391</v>
      </c>
      <c r="E431" s="57"/>
      <c r="F431" s="50"/>
      <c r="G431" s="50"/>
      <c r="H431" s="50"/>
      <c r="I431" s="50"/>
      <c r="J431" s="50"/>
    </row>
    <row r="432" spans="1:10" ht="12.95" customHeight="1" x14ac:dyDescent="0.2">
      <c r="A432" s="14">
        <f t="shared" si="22"/>
        <v>14</v>
      </c>
      <c r="B432" s="59">
        <v>368</v>
      </c>
      <c r="C432" s="57" t="s">
        <v>44</v>
      </c>
      <c r="D432" s="50" t="s">
        <v>366</v>
      </c>
      <c r="E432" s="57"/>
      <c r="F432" s="50"/>
      <c r="G432" s="50"/>
      <c r="H432" s="50"/>
      <c r="I432" s="50"/>
      <c r="J432" s="50"/>
    </row>
    <row r="433" spans="1:10" ht="12.95" customHeight="1" x14ac:dyDescent="0.2">
      <c r="A433" s="14">
        <f t="shared" si="22"/>
        <v>15</v>
      </c>
      <c r="B433" s="59">
        <v>359</v>
      </c>
      <c r="C433" s="57" t="s">
        <v>215</v>
      </c>
      <c r="D433" s="50" t="s">
        <v>825</v>
      </c>
      <c r="E433" s="57"/>
      <c r="F433" s="52"/>
      <c r="G433" s="50"/>
      <c r="H433" s="50"/>
      <c r="I433" s="50"/>
      <c r="J433" s="50"/>
    </row>
    <row r="434" spans="1:10" ht="12.95" customHeight="1" x14ac:dyDescent="0.2">
      <c r="A434" s="14">
        <f t="shared" si="22"/>
        <v>16</v>
      </c>
      <c r="B434" s="60">
        <v>358</v>
      </c>
      <c r="C434" s="57" t="s">
        <v>189</v>
      </c>
      <c r="D434" s="50" t="s">
        <v>286</v>
      </c>
      <c r="E434" s="58"/>
      <c r="F434" s="50"/>
      <c r="G434" s="50"/>
      <c r="H434" s="50"/>
      <c r="I434" s="50"/>
      <c r="J434" s="50"/>
    </row>
    <row r="435" spans="1:10" ht="12.95" customHeight="1" x14ac:dyDescent="0.2">
      <c r="A435" s="14">
        <f t="shared" si="22"/>
        <v>17</v>
      </c>
      <c r="B435" s="50">
        <v>352</v>
      </c>
      <c r="C435" s="57" t="s">
        <v>168</v>
      </c>
      <c r="D435" s="50" t="s">
        <v>372</v>
      </c>
      <c r="E435" s="58"/>
      <c r="F435" s="50"/>
      <c r="G435" s="50"/>
      <c r="H435" s="50"/>
      <c r="I435" s="50"/>
      <c r="J435" s="50"/>
    </row>
    <row r="436" spans="1:10" ht="12.95" customHeight="1" x14ac:dyDescent="0.2">
      <c r="A436" s="14">
        <f t="shared" si="22"/>
        <v>18</v>
      </c>
      <c r="B436" s="59">
        <v>348</v>
      </c>
      <c r="C436" s="50" t="s">
        <v>145</v>
      </c>
      <c r="D436" s="50" t="s">
        <v>865</v>
      </c>
      <c r="E436" s="50"/>
      <c r="F436" s="50"/>
      <c r="G436" s="50"/>
      <c r="H436" s="50"/>
      <c r="I436" s="50"/>
      <c r="J436" s="50"/>
    </row>
    <row r="437" spans="1:10" ht="12.95" customHeight="1" x14ac:dyDescent="0.2">
      <c r="A437" s="14">
        <f t="shared" si="22"/>
        <v>19</v>
      </c>
      <c r="B437" s="59">
        <v>347</v>
      </c>
      <c r="C437" s="57" t="s">
        <v>861</v>
      </c>
      <c r="D437" s="50" t="s">
        <v>1132</v>
      </c>
      <c r="E437" s="57"/>
      <c r="F437" s="50"/>
      <c r="G437" s="50"/>
      <c r="H437" s="50"/>
      <c r="I437" s="50"/>
      <c r="J437" s="50"/>
    </row>
    <row r="438" spans="1:10" s="7" customFormat="1" ht="12.95" customHeight="1" x14ac:dyDescent="0.2">
      <c r="A438" s="14">
        <f t="shared" si="22"/>
        <v>20</v>
      </c>
      <c r="B438" s="59">
        <v>344</v>
      </c>
      <c r="C438" s="57" t="s">
        <v>46</v>
      </c>
      <c r="D438" s="50" t="s">
        <v>332</v>
      </c>
      <c r="E438" s="57"/>
      <c r="F438" s="50"/>
      <c r="G438" s="50"/>
      <c r="H438" s="50"/>
      <c r="I438" s="52"/>
      <c r="J438" s="52"/>
    </row>
    <row r="439" spans="1:10" s="7" customFormat="1" ht="12.95" customHeight="1" x14ac:dyDescent="0.2">
      <c r="A439" s="14">
        <f t="shared" si="22"/>
        <v>21</v>
      </c>
      <c r="B439" s="59">
        <v>343</v>
      </c>
      <c r="C439" s="57" t="s">
        <v>81</v>
      </c>
      <c r="D439" s="50" t="s">
        <v>398</v>
      </c>
      <c r="E439" s="57"/>
      <c r="F439" s="50"/>
      <c r="G439" s="50"/>
      <c r="H439" s="50"/>
      <c r="I439" s="52"/>
      <c r="J439" s="52"/>
    </row>
    <row r="440" spans="1:10" s="7" customFormat="1" ht="12.95" customHeight="1" x14ac:dyDescent="0.2">
      <c r="A440" s="14">
        <f t="shared" si="22"/>
        <v>21</v>
      </c>
      <c r="B440" s="91">
        <f>G440+H440</f>
        <v>343</v>
      </c>
      <c r="C440" s="58" t="s">
        <v>1122</v>
      </c>
      <c r="D440" s="52" t="s">
        <v>1514</v>
      </c>
      <c r="E440" s="58"/>
      <c r="F440" s="50"/>
      <c r="G440" s="50">
        <v>292</v>
      </c>
      <c r="H440" s="50">
        <v>51</v>
      </c>
      <c r="I440" s="52"/>
      <c r="J440" s="52"/>
    </row>
    <row r="441" spans="1:10" s="7" customFormat="1" ht="12.95" customHeight="1" x14ac:dyDescent="0.2">
      <c r="A441" s="14">
        <f t="shared" si="22"/>
        <v>23</v>
      </c>
      <c r="B441" s="59">
        <v>338</v>
      </c>
      <c r="C441" s="57" t="s">
        <v>66</v>
      </c>
      <c r="D441" s="50" t="s">
        <v>363</v>
      </c>
      <c r="E441" s="57"/>
      <c r="F441" s="50"/>
      <c r="G441" s="50"/>
      <c r="H441" s="50"/>
      <c r="I441" s="52"/>
      <c r="J441" s="52"/>
    </row>
    <row r="442" spans="1:10" s="7" customFormat="1" ht="12.95" customHeight="1" x14ac:dyDescent="0.2">
      <c r="A442" s="14">
        <f t="shared" si="22"/>
        <v>24</v>
      </c>
      <c r="B442" s="59">
        <v>335</v>
      </c>
      <c r="C442" s="57" t="s">
        <v>101</v>
      </c>
      <c r="D442" s="50" t="s">
        <v>268</v>
      </c>
      <c r="E442" s="57"/>
      <c r="F442" s="50"/>
      <c r="G442" s="50"/>
      <c r="H442" s="50"/>
      <c r="I442" s="52"/>
      <c r="J442" s="52"/>
    </row>
    <row r="443" spans="1:10" s="7" customFormat="1" ht="12.95" customHeight="1" x14ac:dyDescent="0.2">
      <c r="A443" s="14">
        <f t="shared" si="22"/>
        <v>25</v>
      </c>
      <c r="B443" s="59">
        <v>334</v>
      </c>
      <c r="C443" s="57" t="s">
        <v>57</v>
      </c>
      <c r="D443" s="50" t="s">
        <v>306</v>
      </c>
      <c r="E443" s="57"/>
      <c r="F443" s="50"/>
      <c r="G443" s="50"/>
      <c r="H443" s="50"/>
      <c r="I443" s="52"/>
      <c r="J443" s="52"/>
    </row>
    <row r="444" spans="1:10" s="7" customFormat="1" ht="12.95" customHeight="1" x14ac:dyDescent="0.2">
      <c r="A444" s="50"/>
      <c r="B444" s="59">
        <v>327</v>
      </c>
      <c r="C444" s="57" t="s">
        <v>906</v>
      </c>
      <c r="D444" s="50" t="s">
        <v>303</v>
      </c>
      <c r="E444" s="57"/>
      <c r="F444" s="50"/>
      <c r="G444" s="50"/>
      <c r="H444" s="50"/>
      <c r="I444" s="52"/>
      <c r="J444" s="52"/>
    </row>
    <row r="445" spans="1:10" ht="12.95" customHeight="1" x14ac:dyDescent="0.2">
      <c r="A445" s="50"/>
      <c r="B445" s="50"/>
      <c r="C445" s="50"/>
      <c r="D445" s="50"/>
      <c r="E445" s="50"/>
      <c r="F445" s="50"/>
      <c r="G445" s="50"/>
      <c r="H445" s="50"/>
      <c r="I445" s="50"/>
      <c r="J445" s="50"/>
    </row>
    <row r="446" spans="1:10" ht="12.95" customHeight="1" x14ac:dyDescent="0.2">
      <c r="A446" s="50"/>
      <c r="B446" s="53" t="s">
        <v>13</v>
      </c>
      <c r="C446" s="50"/>
      <c r="D446" s="52" t="s">
        <v>171</v>
      </c>
      <c r="E446" s="53"/>
      <c r="F446" s="50"/>
      <c r="G446" s="54" t="s">
        <v>1511</v>
      </c>
      <c r="H446" s="54" t="s">
        <v>1512</v>
      </c>
      <c r="I446" s="50"/>
      <c r="J446" s="50"/>
    </row>
    <row r="447" spans="1:10" ht="12.95" customHeight="1" x14ac:dyDescent="0.2">
      <c r="A447" s="14">
        <f>_xlfn.RANK.EQ(B447,$B$447:$B$472)</f>
        <v>1</v>
      </c>
      <c r="B447" s="59">
        <v>753</v>
      </c>
      <c r="C447" s="57" t="s">
        <v>767</v>
      </c>
      <c r="D447" s="50" t="s">
        <v>854</v>
      </c>
      <c r="E447" s="57"/>
      <c r="F447" s="52"/>
      <c r="G447" s="50"/>
      <c r="H447" s="50"/>
      <c r="I447" s="50"/>
      <c r="J447" s="50"/>
    </row>
    <row r="448" spans="1:10" ht="12.95" customHeight="1" x14ac:dyDescent="0.2">
      <c r="A448" s="14">
        <f t="shared" ref="A448:A472" si="23">_xlfn.RANK.EQ(B448,$B$447:$B$472)</f>
        <v>2</v>
      </c>
      <c r="B448" s="91">
        <f>G448+H448</f>
        <v>630</v>
      </c>
      <c r="C448" s="58" t="s">
        <v>850</v>
      </c>
      <c r="D448" s="52" t="s">
        <v>1521</v>
      </c>
      <c r="E448" s="58"/>
      <c r="F448" s="50"/>
      <c r="G448" s="50">
        <v>533</v>
      </c>
      <c r="H448" s="50">
        <v>97</v>
      </c>
      <c r="I448" s="50"/>
      <c r="J448" s="50"/>
    </row>
    <row r="449" spans="1:10" ht="12.95" customHeight="1" x14ac:dyDescent="0.2">
      <c r="A449" s="14">
        <f t="shared" si="23"/>
        <v>3</v>
      </c>
      <c r="B449" s="59">
        <v>610</v>
      </c>
      <c r="C449" s="57" t="s">
        <v>43</v>
      </c>
      <c r="D449" s="50" t="s">
        <v>319</v>
      </c>
      <c r="E449" s="57"/>
      <c r="F449" s="50"/>
      <c r="G449" s="50"/>
      <c r="H449" s="50"/>
      <c r="I449" s="50"/>
      <c r="J449" s="50"/>
    </row>
    <row r="450" spans="1:10" ht="12.95" customHeight="1" x14ac:dyDescent="0.2">
      <c r="A450" s="14">
        <f t="shared" si="23"/>
        <v>4</v>
      </c>
      <c r="B450" s="59">
        <v>579</v>
      </c>
      <c r="C450" s="57" t="s">
        <v>147</v>
      </c>
      <c r="D450" s="50" t="s">
        <v>243</v>
      </c>
      <c r="E450" s="57"/>
      <c r="F450" s="50"/>
      <c r="G450" s="50"/>
      <c r="H450" s="50"/>
      <c r="I450" s="50"/>
      <c r="J450" s="50"/>
    </row>
    <row r="451" spans="1:10" ht="12.95" customHeight="1" x14ac:dyDescent="0.2">
      <c r="A451" s="14">
        <f t="shared" si="23"/>
        <v>5</v>
      </c>
      <c r="B451" s="59">
        <v>575</v>
      </c>
      <c r="C451" s="57" t="s">
        <v>860</v>
      </c>
      <c r="D451" s="50" t="s">
        <v>1118</v>
      </c>
      <c r="E451" s="57"/>
      <c r="F451" s="50"/>
      <c r="G451" s="50"/>
      <c r="H451" s="50"/>
      <c r="I451" s="50"/>
      <c r="J451" s="50"/>
    </row>
    <row r="452" spans="1:10" ht="12.95" customHeight="1" x14ac:dyDescent="0.2">
      <c r="A452" s="14">
        <f t="shared" si="23"/>
        <v>6</v>
      </c>
      <c r="B452" s="59">
        <v>569</v>
      </c>
      <c r="C452" s="57" t="s">
        <v>862</v>
      </c>
      <c r="D452" s="50" t="s">
        <v>991</v>
      </c>
      <c r="E452" s="58"/>
      <c r="F452" s="50"/>
      <c r="G452" s="50"/>
      <c r="H452" s="50"/>
      <c r="I452" s="50"/>
      <c r="J452" s="50"/>
    </row>
    <row r="453" spans="1:10" ht="12.95" customHeight="1" x14ac:dyDescent="0.2">
      <c r="A453" s="14">
        <f t="shared" si="23"/>
        <v>7</v>
      </c>
      <c r="B453" s="50">
        <v>548</v>
      </c>
      <c r="C453" s="57" t="s">
        <v>157</v>
      </c>
      <c r="D453" s="50" t="s">
        <v>244</v>
      </c>
      <c r="E453" s="58"/>
      <c r="F453" s="50"/>
      <c r="G453" s="50"/>
      <c r="H453" s="50"/>
      <c r="I453" s="50"/>
      <c r="J453" s="50"/>
    </row>
    <row r="454" spans="1:10" ht="12.95" customHeight="1" x14ac:dyDescent="0.2">
      <c r="A454" s="14">
        <f t="shared" si="23"/>
        <v>8</v>
      </c>
      <c r="B454" s="50">
        <v>523</v>
      </c>
      <c r="C454" s="57" t="s">
        <v>156</v>
      </c>
      <c r="D454" s="50" t="s">
        <v>314</v>
      </c>
      <c r="E454" s="58"/>
      <c r="F454" s="50"/>
      <c r="G454" s="50"/>
      <c r="H454" s="50"/>
      <c r="I454" s="50"/>
      <c r="J454" s="50"/>
    </row>
    <row r="455" spans="1:10" ht="12.95" customHeight="1" x14ac:dyDescent="0.2">
      <c r="A455" s="14">
        <f t="shared" si="23"/>
        <v>9</v>
      </c>
      <c r="B455" s="59">
        <v>510</v>
      </c>
      <c r="C455" s="57" t="s">
        <v>65</v>
      </c>
      <c r="D455" s="50" t="s">
        <v>391</v>
      </c>
      <c r="E455" s="57"/>
      <c r="F455" s="50"/>
      <c r="G455" s="50"/>
      <c r="H455" s="50"/>
      <c r="I455" s="50"/>
      <c r="J455" s="50"/>
    </row>
    <row r="456" spans="1:10" ht="12.95" customHeight="1" x14ac:dyDescent="0.2">
      <c r="A456" s="14">
        <f t="shared" si="23"/>
        <v>10</v>
      </c>
      <c r="B456" s="59">
        <v>503</v>
      </c>
      <c r="C456" s="57" t="s">
        <v>47</v>
      </c>
      <c r="D456" s="50" t="s">
        <v>348</v>
      </c>
      <c r="E456" s="57"/>
      <c r="F456" s="50"/>
      <c r="G456" s="50"/>
      <c r="H456" s="50"/>
      <c r="I456" s="50"/>
      <c r="J456" s="50"/>
    </row>
    <row r="457" spans="1:10" ht="12.95" customHeight="1" x14ac:dyDescent="0.2">
      <c r="A457" s="14">
        <f t="shared" si="23"/>
        <v>10</v>
      </c>
      <c r="B457" s="59">
        <v>503</v>
      </c>
      <c r="C457" s="57" t="s">
        <v>44</v>
      </c>
      <c r="D457" s="50" t="s">
        <v>366</v>
      </c>
      <c r="E457" s="57"/>
      <c r="F457" s="50"/>
      <c r="G457" s="50"/>
      <c r="H457" s="50"/>
      <c r="I457" s="50"/>
      <c r="J457" s="50"/>
    </row>
    <row r="458" spans="1:10" ht="12.95" customHeight="1" x14ac:dyDescent="0.2">
      <c r="A458" s="14">
        <f t="shared" si="23"/>
        <v>12</v>
      </c>
      <c r="B458" s="59">
        <v>499</v>
      </c>
      <c r="C458" s="57" t="s">
        <v>54</v>
      </c>
      <c r="D458" s="50" t="s">
        <v>354</v>
      </c>
      <c r="E458" s="57"/>
      <c r="F458" s="50"/>
      <c r="G458" s="50"/>
      <c r="H458" s="50"/>
      <c r="I458" s="50"/>
      <c r="J458" s="50"/>
    </row>
    <row r="459" spans="1:10" ht="12.95" customHeight="1" x14ac:dyDescent="0.2">
      <c r="A459" s="14">
        <f t="shared" si="23"/>
        <v>13</v>
      </c>
      <c r="B459" s="59">
        <v>495</v>
      </c>
      <c r="C459" s="57" t="s">
        <v>66</v>
      </c>
      <c r="D459" s="50" t="s">
        <v>363</v>
      </c>
      <c r="E459" s="57"/>
      <c r="F459" s="50"/>
      <c r="G459" s="50"/>
      <c r="H459" s="50"/>
      <c r="I459" s="50"/>
      <c r="J459" s="50"/>
    </row>
    <row r="460" spans="1:10" ht="12.95" customHeight="1" x14ac:dyDescent="0.2">
      <c r="A460" s="14">
        <f t="shared" si="23"/>
        <v>14</v>
      </c>
      <c r="B460" s="59">
        <v>492</v>
      </c>
      <c r="C460" s="57" t="s">
        <v>60</v>
      </c>
      <c r="D460" s="50" t="s">
        <v>344</v>
      </c>
      <c r="E460" s="57"/>
      <c r="F460" s="50"/>
      <c r="G460" s="50"/>
      <c r="H460" s="50"/>
      <c r="I460" s="50"/>
      <c r="J460" s="50"/>
    </row>
    <row r="461" spans="1:10" ht="12.95" customHeight="1" x14ac:dyDescent="0.2">
      <c r="A461" s="14">
        <f t="shared" si="23"/>
        <v>15</v>
      </c>
      <c r="B461" s="59">
        <v>483</v>
      </c>
      <c r="C461" s="57" t="s">
        <v>56</v>
      </c>
      <c r="D461" s="50" t="s">
        <v>392</v>
      </c>
      <c r="E461" s="57"/>
      <c r="F461" s="50"/>
      <c r="G461" s="50"/>
      <c r="H461" s="50"/>
      <c r="I461" s="50"/>
      <c r="J461" s="50"/>
    </row>
    <row r="462" spans="1:10" ht="12.95" customHeight="1" x14ac:dyDescent="0.2">
      <c r="A462" s="14">
        <f t="shared" si="23"/>
        <v>16</v>
      </c>
      <c r="B462" s="59">
        <v>480</v>
      </c>
      <c r="C462" s="57" t="s">
        <v>49</v>
      </c>
      <c r="D462" s="50" t="s">
        <v>403</v>
      </c>
      <c r="E462" s="57"/>
      <c r="F462" s="50"/>
      <c r="G462" s="50"/>
      <c r="H462" s="50"/>
      <c r="I462" s="50"/>
      <c r="J462" s="50"/>
    </row>
    <row r="463" spans="1:10" ht="12.95" customHeight="1" x14ac:dyDescent="0.2">
      <c r="A463" s="14">
        <f t="shared" si="23"/>
        <v>17</v>
      </c>
      <c r="B463" s="50">
        <v>472</v>
      </c>
      <c r="C463" s="57" t="s">
        <v>168</v>
      </c>
      <c r="D463" s="50" t="s">
        <v>372</v>
      </c>
      <c r="E463" s="58"/>
      <c r="F463" s="50"/>
      <c r="G463" s="50"/>
      <c r="H463" s="50"/>
      <c r="I463" s="50"/>
      <c r="J463" s="50"/>
    </row>
    <row r="464" spans="1:10" ht="12.95" customHeight="1" x14ac:dyDescent="0.2">
      <c r="A464" s="14">
        <f t="shared" si="23"/>
        <v>18</v>
      </c>
      <c r="B464" s="59">
        <v>466</v>
      </c>
      <c r="C464" s="57" t="s">
        <v>81</v>
      </c>
      <c r="D464" s="50" t="s">
        <v>398</v>
      </c>
      <c r="E464" s="57"/>
      <c r="F464" s="50"/>
      <c r="G464" s="50"/>
      <c r="H464" s="50"/>
      <c r="I464" s="50"/>
      <c r="J464" s="50"/>
    </row>
    <row r="465" spans="1:10" ht="12.95" customHeight="1" x14ac:dyDescent="0.2">
      <c r="A465" s="14">
        <f t="shared" si="23"/>
        <v>19</v>
      </c>
      <c r="B465" s="59">
        <v>465</v>
      </c>
      <c r="C465" s="57" t="s">
        <v>57</v>
      </c>
      <c r="D465" s="50" t="s">
        <v>306</v>
      </c>
      <c r="E465" s="57"/>
      <c r="F465" s="50"/>
      <c r="G465" s="50"/>
      <c r="H465" s="50"/>
      <c r="I465" s="50"/>
      <c r="J465" s="50"/>
    </row>
    <row r="466" spans="1:10" s="7" customFormat="1" ht="12.95" customHeight="1" x14ac:dyDescent="0.2">
      <c r="A466" s="14">
        <f t="shared" si="23"/>
        <v>20</v>
      </c>
      <c r="B466" s="91">
        <f>G466+H466</f>
        <v>463</v>
      </c>
      <c r="C466" s="58" t="s">
        <v>1439</v>
      </c>
      <c r="D466" s="52" t="s">
        <v>1510</v>
      </c>
      <c r="E466" s="58"/>
      <c r="F466" s="50"/>
      <c r="G466" s="50">
        <v>328</v>
      </c>
      <c r="H466" s="50">
        <v>135</v>
      </c>
      <c r="I466" s="52"/>
      <c r="J466" s="52"/>
    </row>
    <row r="467" spans="1:10" s="7" customFormat="1" ht="12.95" customHeight="1" x14ac:dyDescent="0.2">
      <c r="A467" s="14">
        <f t="shared" si="23"/>
        <v>21</v>
      </c>
      <c r="B467" s="60">
        <v>459</v>
      </c>
      <c r="C467" s="57" t="s">
        <v>189</v>
      </c>
      <c r="D467" s="50" t="s">
        <v>286</v>
      </c>
      <c r="E467" s="58"/>
      <c r="F467" s="52"/>
      <c r="G467" s="50"/>
      <c r="H467" s="50"/>
      <c r="I467" s="52"/>
      <c r="J467" s="52"/>
    </row>
    <row r="468" spans="1:10" s="7" customFormat="1" ht="12.95" customHeight="1" x14ac:dyDescent="0.2">
      <c r="A468" s="14">
        <f t="shared" si="23"/>
        <v>22</v>
      </c>
      <c r="B468" s="59">
        <v>454</v>
      </c>
      <c r="C468" s="57" t="s">
        <v>102</v>
      </c>
      <c r="D468" s="50" t="s">
        <v>309</v>
      </c>
      <c r="E468" s="57"/>
      <c r="F468" s="50"/>
      <c r="G468" s="50"/>
      <c r="H468" s="50"/>
      <c r="I468" s="52"/>
      <c r="J468" s="52"/>
    </row>
    <row r="469" spans="1:10" s="7" customFormat="1" ht="12.95" customHeight="1" x14ac:dyDescent="0.2">
      <c r="A469" s="14">
        <f t="shared" si="23"/>
        <v>23</v>
      </c>
      <c r="B469" s="59">
        <v>451</v>
      </c>
      <c r="C469" s="57" t="s">
        <v>70</v>
      </c>
      <c r="D469" s="50" t="s">
        <v>349</v>
      </c>
      <c r="E469" s="57"/>
      <c r="F469" s="50"/>
      <c r="G469" s="50"/>
      <c r="H469" s="50"/>
      <c r="I469" s="52"/>
      <c r="J469" s="52"/>
    </row>
    <row r="470" spans="1:10" s="7" customFormat="1" ht="12.95" customHeight="1" x14ac:dyDescent="0.2">
      <c r="A470" s="14">
        <f t="shared" si="23"/>
        <v>23</v>
      </c>
      <c r="B470" s="91">
        <f>G470+H470</f>
        <v>451</v>
      </c>
      <c r="C470" s="58" t="s">
        <v>1122</v>
      </c>
      <c r="D470" s="52" t="s">
        <v>1514</v>
      </c>
      <c r="E470" s="58"/>
      <c r="F470" s="50"/>
      <c r="G470" s="50">
        <v>383</v>
      </c>
      <c r="H470" s="50">
        <v>68</v>
      </c>
      <c r="I470" s="52"/>
      <c r="J470" s="52"/>
    </row>
    <row r="471" spans="1:10" s="7" customFormat="1" ht="12.95" customHeight="1" x14ac:dyDescent="0.2">
      <c r="A471" s="14">
        <f t="shared" si="23"/>
        <v>25</v>
      </c>
      <c r="B471" s="59">
        <v>445</v>
      </c>
      <c r="C471" s="57" t="s">
        <v>73</v>
      </c>
      <c r="D471" s="50" t="s">
        <v>335</v>
      </c>
      <c r="E471" s="57"/>
      <c r="F471" s="50"/>
      <c r="G471" s="50"/>
      <c r="H471" s="50"/>
      <c r="I471" s="52"/>
      <c r="J471" s="52"/>
    </row>
    <row r="472" spans="1:10" s="7" customFormat="1" ht="12.95" customHeight="1" x14ac:dyDescent="0.2">
      <c r="A472" s="14">
        <f t="shared" si="23"/>
        <v>25</v>
      </c>
      <c r="B472" s="59">
        <v>445</v>
      </c>
      <c r="C472" s="57" t="s">
        <v>107</v>
      </c>
      <c r="D472" s="50" t="s">
        <v>867</v>
      </c>
      <c r="E472" s="57"/>
      <c r="F472" s="50"/>
      <c r="G472" s="50"/>
      <c r="H472" s="50"/>
      <c r="I472" s="52"/>
      <c r="J472" s="52"/>
    </row>
    <row r="473" spans="1:10" s="7" customFormat="1" ht="12.95" customHeight="1" x14ac:dyDescent="0.2">
      <c r="A473" s="55"/>
      <c r="B473" s="59">
        <v>444</v>
      </c>
      <c r="C473" s="57" t="s">
        <v>906</v>
      </c>
      <c r="D473" s="50" t="s">
        <v>303</v>
      </c>
      <c r="E473" s="57"/>
      <c r="F473" s="50"/>
      <c r="G473" s="50"/>
      <c r="H473" s="50"/>
      <c r="I473" s="52"/>
      <c r="J473" s="52"/>
    </row>
    <row r="474" spans="1:10" s="7" customFormat="1" ht="12.95" customHeight="1" x14ac:dyDescent="0.2">
      <c r="A474" s="55"/>
      <c r="B474" s="59">
        <v>444</v>
      </c>
      <c r="C474" s="57" t="s">
        <v>83</v>
      </c>
      <c r="D474" s="50" t="s">
        <v>356</v>
      </c>
      <c r="E474" s="57"/>
      <c r="F474" s="50"/>
      <c r="G474" s="50"/>
      <c r="H474" s="50"/>
      <c r="I474" s="52"/>
      <c r="J474" s="52"/>
    </row>
    <row r="475" spans="1:10" ht="12.95" customHeight="1" x14ac:dyDescent="0.2">
      <c r="A475" s="50"/>
      <c r="B475" s="50"/>
      <c r="C475" s="58"/>
      <c r="D475" s="58"/>
      <c r="E475" s="58"/>
      <c r="F475" s="50"/>
      <c r="G475" s="50"/>
      <c r="H475" s="50"/>
      <c r="I475" s="50"/>
      <c r="J475" s="50"/>
    </row>
    <row r="476" spans="1:10" ht="12.95" customHeight="1" x14ac:dyDescent="0.2">
      <c r="A476" s="50"/>
      <c r="B476" s="53" t="s">
        <v>14</v>
      </c>
      <c r="C476" s="50"/>
      <c r="D476" s="52" t="s">
        <v>194</v>
      </c>
      <c r="E476" s="52" t="s">
        <v>195</v>
      </c>
      <c r="F476" s="52" t="s">
        <v>171</v>
      </c>
      <c r="G476" s="50"/>
      <c r="H476" s="50"/>
      <c r="I476" s="50"/>
      <c r="J476" s="50"/>
    </row>
    <row r="477" spans="1:10" ht="12.95" customHeight="1" x14ac:dyDescent="0.2">
      <c r="A477" s="50"/>
      <c r="B477" s="61" t="s">
        <v>15</v>
      </c>
      <c r="C477" s="50"/>
      <c r="D477" s="61"/>
      <c r="E477" s="61"/>
      <c r="F477" s="50"/>
      <c r="G477" s="50"/>
      <c r="H477" s="50"/>
      <c r="I477" s="50"/>
      <c r="J477" s="50"/>
    </row>
    <row r="478" spans="1:10" ht="12.95" customHeight="1" x14ac:dyDescent="0.2">
      <c r="A478" s="14">
        <f>_xlfn.RANK.EQ(B478,$B$478:$B$502)</f>
        <v>1</v>
      </c>
      <c r="B478" s="67">
        <f t="shared" ref="B478:B502" si="24">D478/E478</f>
        <v>0.8666666666666667</v>
      </c>
      <c r="C478" s="50" t="s">
        <v>49</v>
      </c>
      <c r="D478" s="63">
        <v>416</v>
      </c>
      <c r="E478" s="74">
        <v>480</v>
      </c>
      <c r="F478" s="50" t="s">
        <v>403</v>
      </c>
      <c r="G478" s="50"/>
      <c r="H478" s="50"/>
      <c r="I478" s="50"/>
      <c r="J478" s="50"/>
    </row>
    <row r="479" spans="1:10" ht="12.95" customHeight="1" x14ac:dyDescent="0.2">
      <c r="A479" s="14">
        <f t="shared" ref="A479:A502" si="25">_xlfn.RANK.EQ(B479,$B$478:$B$502)</f>
        <v>2</v>
      </c>
      <c r="B479" s="67">
        <f t="shared" si="24"/>
        <v>0.85869565217391308</v>
      </c>
      <c r="C479" s="50" t="s">
        <v>71</v>
      </c>
      <c r="D479" s="63">
        <v>237</v>
      </c>
      <c r="E479" s="74">
        <v>276</v>
      </c>
      <c r="F479" s="50" t="s">
        <v>399</v>
      </c>
      <c r="G479" s="50"/>
      <c r="H479" s="50"/>
      <c r="I479" s="50"/>
      <c r="J479" s="50"/>
    </row>
    <row r="480" spans="1:10" ht="12.95" customHeight="1" x14ac:dyDescent="0.2">
      <c r="A480" s="14">
        <f t="shared" si="25"/>
        <v>3</v>
      </c>
      <c r="B480" s="67">
        <f t="shared" si="24"/>
        <v>0.83987915407854985</v>
      </c>
      <c r="C480" s="50" t="s">
        <v>55</v>
      </c>
      <c r="D480" s="63">
        <v>278</v>
      </c>
      <c r="E480" s="74">
        <v>331</v>
      </c>
      <c r="F480" s="50" t="s">
        <v>242</v>
      </c>
      <c r="G480" s="50"/>
      <c r="H480" s="50"/>
      <c r="I480" s="50"/>
      <c r="J480" s="50"/>
    </row>
    <row r="481" spans="1:10" ht="12.95" customHeight="1" x14ac:dyDescent="0.2">
      <c r="A481" s="14">
        <f t="shared" si="25"/>
        <v>4</v>
      </c>
      <c r="B481" s="67">
        <f t="shared" si="24"/>
        <v>0.83091787439613529</v>
      </c>
      <c r="C481" s="50" t="s">
        <v>91</v>
      </c>
      <c r="D481" s="63">
        <v>172</v>
      </c>
      <c r="E481" s="74">
        <v>207</v>
      </c>
      <c r="F481" s="50" t="s">
        <v>361</v>
      </c>
      <c r="G481" s="50"/>
      <c r="H481" s="50"/>
      <c r="I481" s="50"/>
      <c r="J481" s="50"/>
    </row>
    <row r="482" spans="1:10" ht="12.95" customHeight="1" x14ac:dyDescent="0.2">
      <c r="A482" s="14">
        <f t="shared" si="25"/>
        <v>5</v>
      </c>
      <c r="B482" s="76">
        <f t="shared" si="24"/>
        <v>0.82891566265060246</v>
      </c>
      <c r="C482" s="50" t="s">
        <v>46</v>
      </c>
      <c r="D482" s="63">
        <v>344</v>
      </c>
      <c r="E482" s="74">
        <v>415</v>
      </c>
      <c r="F482" s="50" t="s">
        <v>332</v>
      </c>
      <c r="G482" s="50"/>
      <c r="H482" s="50"/>
      <c r="I482" s="50"/>
      <c r="J482" s="50"/>
    </row>
    <row r="483" spans="1:10" ht="12.95" customHeight="1" x14ac:dyDescent="0.2">
      <c r="A483" s="14">
        <f t="shared" si="25"/>
        <v>6</v>
      </c>
      <c r="B483" s="77">
        <f t="shared" si="24"/>
        <v>0.82889733840304181</v>
      </c>
      <c r="C483" s="50" t="s">
        <v>269</v>
      </c>
      <c r="D483" s="63">
        <v>218</v>
      </c>
      <c r="E483" s="74">
        <v>263</v>
      </c>
      <c r="F483" s="50" t="s">
        <v>272</v>
      </c>
      <c r="G483" s="50"/>
      <c r="H483" s="50"/>
      <c r="I483" s="50"/>
      <c r="J483" s="50"/>
    </row>
    <row r="484" spans="1:10" ht="12.95" customHeight="1" x14ac:dyDescent="0.2">
      <c r="A484" s="14">
        <f t="shared" si="25"/>
        <v>7</v>
      </c>
      <c r="B484" s="78">
        <f t="shared" si="24"/>
        <v>0.82677165354330706</v>
      </c>
      <c r="C484" s="50" t="s">
        <v>592</v>
      </c>
      <c r="D484" s="63">
        <v>210</v>
      </c>
      <c r="E484" s="74">
        <v>254</v>
      </c>
      <c r="F484" s="50" t="s">
        <v>763</v>
      </c>
      <c r="G484" s="50"/>
      <c r="H484" s="50"/>
      <c r="I484" s="50"/>
      <c r="J484" s="50"/>
    </row>
    <row r="485" spans="1:10" ht="12.95" customHeight="1" x14ac:dyDescent="0.2">
      <c r="A485" s="14">
        <f t="shared" si="25"/>
        <v>8</v>
      </c>
      <c r="B485" s="67">
        <f t="shared" si="24"/>
        <v>0.82539682539682535</v>
      </c>
      <c r="C485" s="50" t="s">
        <v>59</v>
      </c>
      <c r="D485" s="63">
        <v>208</v>
      </c>
      <c r="E485" s="74">
        <v>252</v>
      </c>
      <c r="F485" s="50" t="s">
        <v>364</v>
      </c>
      <c r="G485" s="50"/>
      <c r="H485" s="50"/>
      <c r="I485" s="50"/>
      <c r="J485" s="50"/>
    </row>
    <row r="486" spans="1:10" ht="12.95" customHeight="1" x14ac:dyDescent="0.2">
      <c r="A486" s="14">
        <f t="shared" si="25"/>
        <v>9</v>
      </c>
      <c r="B486" s="67">
        <f t="shared" si="24"/>
        <v>0.82481751824817517</v>
      </c>
      <c r="C486" s="50" t="s">
        <v>571</v>
      </c>
      <c r="D486" s="63">
        <v>226</v>
      </c>
      <c r="E486" s="74">
        <v>274</v>
      </c>
      <c r="F486" s="50" t="s">
        <v>853</v>
      </c>
      <c r="G486" s="50"/>
      <c r="H486" s="50"/>
      <c r="I486" s="50"/>
      <c r="J486" s="50"/>
    </row>
    <row r="487" spans="1:10" ht="12.95" customHeight="1" x14ac:dyDescent="0.2">
      <c r="A487" s="14">
        <f t="shared" si="25"/>
        <v>10</v>
      </c>
      <c r="B487" s="67">
        <f t="shared" si="24"/>
        <v>0.82470119521912355</v>
      </c>
      <c r="C487" s="50" t="s">
        <v>753</v>
      </c>
      <c r="D487" s="63">
        <v>207</v>
      </c>
      <c r="E487" s="74">
        <v>251</v>
      </c>
      <c r="F487" s="50" t="s">
        <v>864</v>
      </c>
      <c r="G487" s="50"/>
      <c r="H487" s="50"/>
      <c r="I487" s="50"/>
      <c r="J487" s="50"/>
    </row>
    <row r="488" spans="1:10" ht="12.95" customHeight="1" x14ac:dyDescent="0.2">
      <c r="A488" s="14">
        <f t="shared" si="25"/>
        <v>11</v>
      </c>
      <c r="B488" s="67">
        <f t="shared" si="24"/>
        <v>0.82445141065830718</v>
      </c>
      <c r="C488" s="57" t="s">
        <v>839</v>
      </c>
      <c r="D488" s="63">
        <v>263</v>
      </c>
      <c r="E488" s="74">
        <v>319</v>
      </c>
      <c r="F488" s="50" t="s">
        <v>989</v>
      </c>
      <c r="G488" s="50"/>
      <c r="H488" s="50"/>
      <c r="I488" s="50"/>
      <c r="J488" s="50"/>
    </row>
    <row r="489" spans="1:10" ht="12.95" customHeight="1" x14ac:dyDescent="0.2">
      <c r="A489" s="14">
        <f t="shared" si="25"/>
        <v>12</v>
      </c>
      <c r="B489" s="67">
        <f t="shared" si="24"/>
        <v>0.82439024390243898</v>
      </c>
      <c r="C489" s="50" t="s">
        <v>82</v>
      </c>
      <c r="D489" s="63">
        <v>169</v>
      </c>
      <c r="E489" s="74">
        <v>205</v>
      </c>
      <c r="F489" s="50" t="s">
        <v>410</v>
      </c>
      <c r="G489" s="50"/>
      <c r="H489" s="50"/>
      <c r="I489" s="50"/>
      <c r="J489" s="50"/>
    </row>
    <row r="490" spans="1:10" ht="12.95" customHeight="1" x14ac:dyDescent="0.2">
      <c r="A490" s="14">
        <f t="shared" si="25"/>
        <v>13</v>
      </c>
      <c r="B490" s="67">
        <f t="shared" si="24"/>
        <v>0.82413793103448274</v>
      </c>
      <c r="C490" s="50" t="s">
        <v>270</v>
      </c>
      <c r="D490" s="63">
        <v>239</v>
      </c>
      <c r="E490" s="74">
        <v>290</v>
      </c>
      <c r="F490" s="50" t="s">
        <v>302</v>
      </c>
      <c r="G490" s="50"/>
      <c r="H490" s="50"/>
      <c r="I490" s="50"/>
      <c r="J490" s="50"/>
    </row>
    <row r="491" spans="1:10" ht="12.95" customHeight="1" x14ac:dyDescent="0.2">
      <c r="A491" s="14">
        <f t="shared" si="25"/>
        <v>14</v>
      </c>
      <c r="B491" s="67">
        <f t="shared" si="24"/>
        <v>0.82336956521739135</v>
      </c>
      <c r="C491" s="50" t="s">
        <v>151</v>
      </c>
      <c r="D491" s="63">
        <v>303</v>
      </c>
      <c r="E491" s="74">
        <v>368</v>
      </c>
      <c r="F491" s="50" t="s">
        <v>341</v>
      </c>
      <c r="G491" s="50"/>
      <c r="H491" s="50"/>
      <c r="I491" s="50"/>
      <c r="J491" s="50"/>
    </row>
    <row r="492" spans="1:10" ht="12.95" customHeight="1" x14ac:dyDescent="0.2">
      <c r="A492" s="14">
        <f t="shared" si="25"/>
        <v>15</v>
      </c>
      <c r="B492" s="67">
        <f t="shared" si="24"/>
        <v>0.82</v>
      </c>
      <c r="C492" s="50" t="s">
        <v>165</v>
      </c>
      <c r="D492" s="63">
        <v>287</v>
      </c>
      <c r="E492" s="74">
        <v>350</v>
      </c>
      <c r="F492" s="50" t="s">
        <v>383</v>
      </c>
      <c r="G492" s="50"/>
      <c r="H492" s="50"/>
      <c r="I492" s="50"/>
      <c r="J492" s="50"/>
    </row>
    <row r="493" spans="1:10" ht="12.95" customHeight="1" x14ac:dyDescent="0.2">
      <c r="A493" s="14">
        <f t="shared" si="25"/>
        <v>16</v>
      </c>
      <c r="B493" s="67">
        <f t="shared" si="24"/>
        <v>0.8190045248868778</v>
      </c>
      <c r="C493" s="50" t="s">
        <v>191</v>
      </c>
      <c r="D493" s="63">
        <v>181</v>
      </c>
      <c r="E493" s="74">
        <v>221</v>
      </c>
      <c r="F493" s="50" t="s">
        <v>357</v>
      </c>
      <c r="G493" s="50"/>
      <c r="H493" s="50"/>
      <c r="I493" s="50"/>
      <c r="J493" s="50"/>
    </row>
    <row r="494" spans="1:10" ht="12.95" customHeight="1" x14ac:dyDescent="0.2">
      <c r="A494" s="14">
        <f t="shared" si="25"/>
        <v>17</v>
      </c>
      <c r="B494" s="67">
        <f t="shared" si="24"/>
        <v>0.81818181818181823</v>
      </c>
      <c r="C494" s="50" t="s">
        <v>271</v>
      </c>
      <c r="D494" s="63">
        <v>180</v>
      </c>
      <c r="E494" s="74">
        <v>220</v>
      </c>
      <c r="F494" s="50" t="s">
        <v>304</v>
      </c>
      <c r="G494" s="50"/>
      <c r="H494" s="50"/>
      <c r="I494" s="50"/>
      <c r="J494" s="50"/>
    </row>
    <row r="495" spans="1:10" ht="12.95" customHeight="1" x14ac:dyDescent="0.2">
      <c r="A495" s="14">
        <f t="shared" si="25"/>
        <v>18</v>
      </c>
      <c r="B495" s="67">
        <f t="shared" si="24"/>
        <v>0.81531531531531531</v>
      </c>
      <c r="C495" s="57" t="s">
        <v>792</v>
      </c>
      <c r="D495" s="63">
        <v>181</v>
      </c>
      <c r="E495" s="74">
        <v>222</v>
      </c>
      <c r="F495" s="50" t="s">
        <v>991</v>
      </c>
      <c r="G495" s="50"/>
      <c r="H495" s="50"/>
      <c r="I495" s="50"/>
      <c r="J495" s="50"/>
    </row>
    <row r="496" spans="1:10" ht="12.95" customHeight="1" x14ac:dyDescent="0.2">
      <c r="A496" s="14">
        <f t="shared" si="25"/>
        <v>19</v>
      </c>
      <c r="B496" s="67">
        <f t="shared" si="24"/>
        <v>0.81508515815085159</v>
      </c>
      <c r="C496" s="50" t="s">
        <v>101</v>
      </c>
      <c r="D496" s="63">
        <v>335</v>
      </c>
      <c r="E496" s="74">
        <v>411</v>
      </c>
      <c r="F496" s="50" t="s">
        <v>268</v>
      </c>
      <c r="G496" s="50"/>
      <c r="H496" s="50"/>
      <c r="I496" s="50"/>
      <c r="J496" s="50"/>
    </row>
    <row r="497" spans="1:10" ht="12.95" customHeight="1" x14ac:dyDescent="0.2">
      <c r="A497" s="14">
        <f t="shared" si="25"/>
        <v>20</v>
      </c>
      <c r="B497" s="67">
        <f t="shared" si="24"/>
        <v>0.81405895691609975</v>
      </c>
      <c r="C497" s="50" t="s">
        <v>215</v>
      </c>
      <c r="D497" s="63">
        <v>359</v>
      </c>
      <c r="E497" s="74">
        <v>441</v>
      </c>
      <c r="F497" s="50" t="s">
        <v>825</v>
      </c>
      <c r="G497" s="50"/>
      <c r="H497" s="50"/>
      <c r="I497" s="50"/>
      <c r="J497" s="50"/>
    </row>
    <row r="498" spans="1:10" ht="12.95" customHeight="1" x14ac:dyDescent="0.2">
      <c r="A498" s="14">
        <f t="shared" si="25"/>
        <v>21</v>
      </c>
      <c r="B498" s="67">
        <f t="shared" si="24"/>
        <v>0.81338028169014087</v>
      </c>
      <c r="C498" s="50" t="s">
        <v>105</v>
      </c>
      <c r="D498" s="63">
        <v>231</v>
      </c>
      <c r="E498" s="74">
        <v>284</v>
      </c>
      <c r="F498" s="50" t="s">
        <v>413</v>
      </c>
      <c r="G498" s="50"/>
      <c r="H498" s="50"/>
      <c r="I498" s="50"/>
      <c r="J498" s="50"/>
    </row>
    <row r="499" spans="1:10" ht="12.95" customHeight="1" x14ac:dyDescent="0.2">
      <c r="A499" s="14">
        <f t="shared" si="25"/>
        <v>22</v>
      </c>
      <c r="B499" s="67">
        <f t="shared" si="24"/>
        <v>0.8125</v>
      </c>
      <c r="C499" s="57" t="s">
        <v>187</v>
      </c>
      <c r="D499" s="63">
        <v>208</v>
      </c>
      <c r="E499" s="74">
        <v>256</v>
      </c>
      <c r="F499" s="50" t="s">
        <v>358</v>
      </c>
      <c r="G499" s="50"/>
      <c r="H499" s="50"/>
      <c r="I499" s="50"/>
      <c r="J499" s="50"/>
    </row>
    <row r="500" spans="1:10" ht="12.95" customHeight="1" x14ac:dyDescent="0.2">
      <c r="A500" s="14">
        <f t="shared" si="25"/>
        <v>23</v>
      </c>
      <c r="B500" s="67">
        <f t="shared" si="24"/>
        <v>0.81028938906752412</v>
      </c>
      <c r="C500" s="57" t="s">
        <v>760</v>
      </c>
      <c r="D500" s="63">
        <v>252</v>
      </c>
      <c r="E500" s="74">
        <v>311</v>
      </c>
      <c r="F500" s="50" t="s">
        <v>988</v>
      </c>
      <c r="G500" s="50"/>
      <c r="H500" s="50"/>
      <c r="I500" s="50"/>
      <c r="J500" s="50"/>
    </row>
    <row r="501" spans="1:10" ht="12.95" customHeight="1" x14ac:dyDescent="0.2">
      <c r="A501" s="14">
        <f t="shared" si="25"/>
        <v>24</v>
      </c>
      <c r="B501" s="67">
        <f t="shared" si="24"/>
        <v>0.80952380952380953</v>
      </c>
      <c r="C501" s="57" t="s">
        <v>878</v>
      </c>
      <c r="D501" s="63">
        <v>289</v>
      </c>
      <c r="E501" s="74">
        <v>357</v>
      </c>
      <c r="F501" s="50" t="s">
        <v>1121</v>
      </c>
      <c r="G501" s="50"/>
      <c r="H501" s="50"/>
      <c r="I501" s="50"/>
      <c r="J501" s="50"/>
    </row>
    <row r="502" spans="1:10" ht="12.95" customHeight="1" x14ac:dyDescent="0.2">
      <c r="A502" s="14">
        <f t="shared" si="25"/>
        <v>25</v>
      </c>
      <c r="B502" s="67">
        <f t="shared" si="24"/>
        <v>0.80745341614906829</v>
      </c>
      <c r="C502" s="50" t="s">
        <v>77</v>
      </c>
      <c r="D502" s="63">
        <v>260</v>
      </c>
      <c r="E502" s="74">
        <v>322</v>
      </c>
      <c r="F502" s="50" t="s">
        <v>321</v>
      </c>
      <c r="G502" s="50"/>
      <c r="H502" s="50"/>
      <c r="I502" s="50"/>
      <c r="J502" s="50"/>
    </row>
    <row r="503" spans="1:10" ht="12.95" customHeight="1" x14ac:dyDescent="0.2">
      <c r="A503" s="50"/>
      <c r="B503" s="50"/>
      <c r="C503" s="50"/>
      <c r="D503" s="50"/>
      <c r="E503" s="50"/>
      <c r="F503" s="50"/>
      <c r="G503" s="50"/>
      <c r="H503" s="50"/>
      <c r="I503" s="50"/>
      <c r="J503" s="50"/>
    </row>
    <row r="504" spans="1:10" ht="12.95" customHeight="1" x14ac:dyDescent="0.2">
      <c r="A504" s="50"/>
      <c r="B504" s="53" t="s">
        <v>16</v>
      </c>
      <c r="C504" s="50"/>
      <c r="D504" s="52" t="s">
        <v>194</v>
      </c>
      <c r="E504" s="52" t="s">
        <v>170</v>
      </c>
      <c r="F504" s="52" t="s">
        <v>171</v>
      </c>
      <c r="G504" s="50"/>
      <c r="H504" s="50"/>
      <c r="I504" s="50"/>
      <c r="J504" s="50"/>
    </row>
    <row r="505" spans="1:10" ht="12.95" customHeight="1" x14ac:dyDescent="0.2">
      <c r="A505" s="50"/>
      <c r="B505" s="61" t="s">
        <v>12</v>
      </c>
      <c r="C505" s="50"/>
      <c r="D505" s="61"/>
      <c r="E505" s="61"/>
      <c r="F505" s="50"/>
      <c r="G505" s="50"/>
      <c r="H505" s="50"/>
      <c r="I505" s="50"/>
      <c r="J505" s="50"/>
    </row>
    <row r="506" spans="1:10" ht="12.95" customHeight="1" x14ac:dyDescent="0.2">
      <c r="A506" s="14">
        <f>_xlfn.RANK.EQ(B506,$B$506:$B$530)</f>
        <v>1</v>
      </c>
      <c r="B506" s="62">
        <f t="shared" ref="B506" si="26">ROUND(D506/E506,3)</f>
        <v>5.3159999999999998</v>
      </c>
      <c r="C506" s="57" t="s">
        <v>767</v>
      </c>
      <c r="D506" s="57">
        <v>521</v>
      </c>
      <c r="E506" s="63">
        <v>98</v>
      </c>
      <c r="F506" s="50" t="s">
        <v>854</v>
      </c>
      <c r="G506" s="50"/>
      <c r="H506" s="50"/>
      <c r="I506" s="50"/>
      <c r="J506" s="50"/>
    </row>
    <row r="507" spans="1:10" ht="12.95" customHeight="1" x14ac:dyDescent="0.2">
      <c r="A507" s="14">
        <f t="shared" ref="A507:A530" si="27">_xlfn.RANK.EQ(B507,$B$506:$B$530)</f>
        <v>2</v>
      </c>
      <c r="B507" s="95">
        <f t="shared" ref="B507:B530" si="28">ROUND(D507/E507,3)</f>
        <v>4.6779999999999999</v>
      </c>
      <c r="C507" s="58" t="s">
        <v>850</v>
      </c>
      <c r="D507" s="58">
        <v>421</v>
      </c>
      <c r="E507" s="64">
        <v>90</v>
      </c>
      <c r="F507" s="52" t="s">
        <v>1521</v>
      </c>
      <c r="G507" s="50"/>
      <c r="H507" s="50"/>
      <c r="I507" s="50"/>
      <c r="J507" s="50"/>
    </row>
    <row r="508" spans="1:10" ht="12.95" customHeight="1" x14ac:dyDescent="0.2">
      <c r="A508" s="14">
        <f t="shared" si="27"/>
        <v>3</v>
      </c>
      <c r="B508" s="62">
        <f t="shared" si="28"/>
        <v>4.5389999999999997</v>
      </c>
      <c r="C508" s="57" t="s">
        <v>860</v>
      </c>
      <c r="D508" s="57">
        <v>404</v>
      </c>
      <c r="E508" s="63">
        <v>89</v>
      </c>
      <c r="F508" s="50" t="s">
        <v>1118</v>
      </c>
      <c r="G508" s="50"/>
      <c r="H508" s="50"/>
      <c r="I508" s="50"/>
      <c r="J508" s="50"/>
    </row>
    <row r="509" spans="1:10" ht="12.95" customHeight="1" x14ac:dyDescent="0.2">
      <c r="A509" s="14">
        <f t="shared" si="27"/>
        <v>4</v>
      </c>
      <c r="B509" s="62">
        <f t="shared" si="28"/>
        <v>4.4619999999999997</v>
      </c>
      <c r="C509" s="57" t="s">
        <v>145</v>
      </c>
      <c r="D509" s="57">
        <v>348</v>
      </c>
      <c r="E509" s="63">
        <v>78</v>
      </c>
      <c r="F509" s="50" t="s">
        <v>865</v>
      </c>
      <c r="G509" s="50"/>
      <c r="H509" s="50"/>
      <c r="I509" s="50"/>
      <c r="J509" s="50"/>
    </row>
    <row r="510" spans="1:10" ht="12.95" customHeight="1" x14ac:dyDescent="0.2">
      <c r="A510" s="14">
        <f t="shared" si="27"/>
        <v>5</v>
      </c>
      <c r="B510" s="62">
        <f t="shared" si="28"/>
        <v>4.4610000000000003</v>
      </c>
      <c r="C510" s="57" t="s">
        <v>43</v>
      </c>
      <c r="D510" s="57">
        <v>455</v>
      </c>
      <c r="E510" s="63">
        <v>102</v>
      </c>
      <c r="F510" s="50" t="s">
        <v>319</v>
      </c>
      <c r="G510" s="50"/>
      <c r="H510" s="50"/>
      <c r="I510" s="50"/>
      <c r="J510" s="50"/>
    </row>
    <row r="511" spans="1:10" ht="12.95" customHeight="1" x14ac:dyDescent="0.2">
      <c r="A511" s="14">
        <f t="shared" si="27"/>
        <v>6</v>
      </c>
      <c r="B511" s="62">
        <f t="shared" si="28"/>
        <v>4.4260000000000002</v>
      </c>
      <c r="C511" s="57" t="s">
        <v>49</v>
      </c>
      <c r="D511" s="57">
        <v>416</v>
      </c>
      <c r="E511" s="63">
        <v>94</v>
      </c>
      <c r="F511" s="50" t="s">
        <v>403</v>
      </c>
      <c r="G511" s="50"/>
      <c r="H511" s="50"/>
      <c r="I511" s="50"/>
      <c r="J511" s="50"/>
    </row>
    <row r="512" spans="1:10" ht="12.95" customHeight="1" x14ac:dyDescent="0.2">
      <c r="A512" s="14">
        <f t="shared" si="27"/>
        <v>7</v>
      </c>
      <c r="B512" s="62">
        <f t="shared" si="28"/>
        <v>4.2590000000000003</v>
      </c>
      <c r="C512" s="57" t="s">
        <v>164</v>
      </c>
      <c r="D512" s="57">
        <v>230</v>
      </c>
      <c r="E512" s="63">
        <v>54</v>
      </c>
      <c r="F512" s="50" t="s">
        <v>424</v>
      </c>
      <c r="G512" s="50"/>
      <c r="H512" s="50"/>
      <c r="I512" s="50"/>
      <c r="J512" s="50"/>
    </row>
    <row r="513" spans="1:10" ht="12.95" customHeight="1" x14ac:dyDescent="0.2">
      <c r="A513" s="14">
        <f t="shared" si="27"/>
        <v>8</v>
      </c>
      <c r="B513" s="62">
        <f t="shared" si="28"/>
        <v>4.2</v>
      </c>
      <c r="C513" s="57" t="s">
        <v>83</v>
      </c>
      <c r="D513" s="57">
        <v>252</v>
      </c>
      <c r="E513" s="63">
        <v>60</v>
      </c>
      <c r="F513" s="50" t="s">
        <v>356</v>
      </c>
      <c r="G513" s="50"/>
      <c r="H513" s="50"/>
      <c r="I513" s="50"/>
      <c r="J513" s="50"/>
    </row>
    <row r="514" spans="1:10" ht="12.95" customHeight="1" x14ac:dyDescent="0.2">
      <c r="A514" s="14">
        <f t="shared" si="27"/>
        <v>9</v>
      </c>
      <c r="B514" s="62">
        <f t="shared" si="28"/>
        <v>4.1790000000000003</v>
      </c>
      <c r="C514" s="57" t="s">
        <v>60</v>
      </c>
      <c r="D514" s="57">
        <v>397</v>
      </c>
      <c r="E514" s="63">
        <v>95</v>
      </c>
      <c r="F514" s="50" t="s">
        <v>344</v>
      </c>
      <c r="G514" s="50"/>
      <c r="H514" s="50"/>
      <c r="I514" s="50"/>
      <c r="J514" s="50"/>
    </row>
    <row r="515" spans="1:10" ht="12.95" customHeight="1" x14ac:dyDescent="0.2">
      <c r="A515" s="14">
        <f t="shared" si="27"/>
        <v>10</v>
      </c>
      <c r="B515" s="62">
        <f t="shared" si="28"/>
        <v>4.0599999999999996</v>
      </c>
      <c r="C515" s="57" t="s">
        <v>47</v>
      </c>
      <c r="D515" s="57">
        <v>406</v>
      </c>
      <c r="E515" s="63">
        <v>100</v>
      </c>
      <c r="F515" s="50" t="s">
        <v>348</v>
      </c>
      <c r="G515" s="50"/>
      <c r="H515" s="50"/>
      <c r="I515" s="50"/>
      <c r="J515" s="50"/>
    </row>
    <row r="516" spans="1:10" ht="12.95" customHeight="1" x14ac:dyDescent="0.2">
      <c r="A516" s="14">
        <f t="shared" si="27"/>
        <v>11</v>
      </c>
      <c r="B516" s="62">
        <f t="shared" si="28"/>
        <v>4.0289999999999999</v>
      </c>
      <c r="C516" s="57" t="s">
        <v>147</v>
      </c>
      <c r="D516" s="57">
        <v>411</v>
      </c>
      <c r="E516" s="63">
        <v>102</v>
      </c>
      <c r="F516" s="50" t="s">
        <v>243</v>
      </c>
      <c r="G516" s="50"/>
      <c r="H516" s="50"/>
      <c r="I516" s="50"/>
      <c r="J516" s="50"/>
    </row>
    <row r="517" spans="1:10" ht="12.95" customHeight="1" x14ac:dyDescent="0.2">
      <c r="A517" s="14">
        <f t="shared" si="27"/>
        <v>12</v>
      </c>
      <c r="B517" s="62">
        <f t="shared" si="28"/>
        <v>3.9790000000000001</v>
      </c>
      <c r="C517" s="57" t="s">
        <v>56</v>
      </c>
      <c r="D517" s="57">
        <v>382</v>
      </c>
      <c r="E517" s="63">
        <v>96</v>
      </c>
      <c r="F517" s="50" t="s">
        <v>392</v>
      </c>
      <c r="G517" s="50"/>
      <c r="H517" s="50"/>
      <c r="I517" s="50"/>
      <c r="J517" s="50"/>
    </row>
    <row r="518" spans="1:10" ht="12.95" customHeight="1" x14ac:dyDescent="0.2">
      <c r="A518" s="14">
        <f t="shared" si="27"/>
        <v>13</v>
      </c>
      <c r="B518" s="62">
        <f t="shared" si="28"/>
        <v>3.927</v>
      </c>
      <c r="C518" s="57" t="s">
        <v>862</v>
      </c>
      <c r="D518" s="57">
        <v>377</v>
      </c>
      <c r="E518" s="63">
        <v>96</v>
      </c>
      <c r="F518" s="50" t="s">
        <v>991</v>
      </c>
      <c r="G518" s="50"/>
      <c r="H518" s="50"/>
      <c r="I518" s="50"/>
      <c r="J518" s="50"/>
    </row>
    <row r="519" spans="1:10" ht="12.95" customHeight="1" x14ac:dyDescent="0.2">
      <c r="A519" s="14">
        <f t="shared" si="27"/>
        <v>14</v>
      </c>
      <c r="B519" s="62">
        <f t="shared" si="28"/>
        <v>3.915</v>
      </c>
      <c r="C519" s="57" t="s">
        <v>44</v>
      </c>
      <c r="D519" s="57">
        <v>368</v>
      </c>
      <c r="E519" s="63">
        <v>94</v>
      </c>
      <c r="F519" s="50" t="s">
        <v>366</v>
      </c>
      <c r="G519" s="50"/>
      <c r="H519" s="50"/>
      <c r="I519" s="50"/>
      <c r="J519" s="50"/>
    </row>
    <row r="520" spans="1:10" ht="12.95" customHeight="1" x14ac:dyDescent="0.2">
      <c r="A520" s="14">
        <f t="shared" si="27"/>
        <v>15</v>
      </c>
      <c r="B520" s="62">
        <f t="shared" si="28"/>
        <v>3.8639999999999999</v>
      </c>
      <c r="C520" s="57" t="s">
        <v>157</v>
      </c>
      <c r="D520" s="57">
        <v>398</v>
      </c>
      <c r="E520" s="63">
        <v>103</v>
      </c>
      <c r="F520" s="50" t="s">
        <v>244</v>
      </c>
      <c r="G520" s="50"/>
      <c r="H520" s="50"/>
      <c r="I520" s="50"/>
      <c r="J520" s="50"/>
    </row>
    <row r="521" spans="1:10" ht="12.95" customHeight="1" x14ac:dyDescent="0.2">
      <c r="A521" s="14">
        <f t="shared" si="27"/>
        <v>16</v>
      </c>
      <c r="B521" s="62">
        <f t="shared" si="28"/>
        <v>3.843</v>
      </c>
      <c r="C521" s="57" t="s">
        <v>146</v>
      </c>
      <c r="D521" s="57">
        <v>269</v>
      </c>
      <c r="E521" s="63">
        <v>70</v>
      </c>
      <c r="F521" s="50" t="s">
        <v>351</v>
      </c>
      <c r="G521" s="50"/>
      <c r="H521" s="50"/>
      <c r="I521" s="50"/>
      <c r="J521" s="50"/>
    </row>
    <row r="522" spans="1:10" ht="12.95" customHeight="1" x14ac:dyDescent="0.2">
      <c r="A522" s="14">
        <f t="shared" si="27"/>
        <v>17</v>
      </c>
      <c r="B522" s="62">
        <f t="shared" si="28"/>
        <v>3.8069999999999999</v>
      </c>
      <c r="C522" s="57" t="s">
        <v>330</v>
      </c>
      <c r="D522" s="57">
        <v>217</v>
      </c>
      <c r="E522" s="63">
        <v>57</v>
      </c>
      <c r="F522" s="50" t="s">
        <v>771</v>
      </c>
      <c r="G522" s="50"/>
      <c r="H522" s="50"/>
      <c r="I522" s="50"/>
      <c r="J522" s="50"/>
    </row>
    <row r="523" spans="1:10" ht="12.95" customHeight="1" x14ac:dyDescent="0.2">
      <c r="A523" s="14">
        <f t="shared" si="27"/>
        <v>18</v>
      </c>
      <c r="B523" s="62">
        <f t="shared" si="28"/>
        <v>3.7269999999999999</v>
      </c>
      <c r="C523" s="57" t="s">
        <v>65</v>
      </c>
      <c r="D523" s="57">
        <v>369</v>
      </c>
      <c r="E523" s="63">
        <v>99</v>
      </c>
      <c r="F523" s="50" t="s">
        <v>391</v>
      </c>
      <c r="G523" s="50"/>
      <c r="H523" s="50"/>
      <c r="I523" s="50"/>
      <c r="J523" s="50"/>
    </row>
    <row r="524" spans="1:10" ht="12.95" customHeight="1" x14ac:dyDescent="0.2">
      <c r="A524" s="14">
        <f t="shared" si="27"/>
        <v>19</v>
      </c>
      <c r="B524" s="62">
        <f t="shared" si="28"/>
        <v>3.6930000000000001</v>
      </c>
      <c r="C524" s="57" t="s">
        <v>156</v>
      </c>
      <c r="D524" s="57">
        <v>373</v>
      </c>
      <c r="E524" s="63">
        <v>101</v>
      </c>
      <c r="F524" s="50" t="s">
        <v>314</v>
      </c>
      <c r="G524" s="50"/>
      <c r="H524" s="50"/>
      <c r="I524" s="50"/>
      <c r="J524" s="50"/>
    </row>
    <row r="525" spans="1:10" ht="12.95" customHeight="1" x14ac:dyDescent="0.2">
      <c r="A525" s="14">
        <f t="shared" si="27"/>
        <v>20</v>
      </c>
      <c r="B525" s="95">
        <f t="shared" si="28"/>
        <v>3.649</v>
      </c>
      <c r="C525" s="58" t="s">
        <v>1122</v>
      </c>
      <c r="D525" s="58">
        <v>343</v>
      </c>
      <c r="E525" s="64">
        <v>94</v>
      </c>
      <c r="F525" s="52" t="s">
        <v>1514</v>
      </c>
      <c r="G525" s="50"/>
      <c r="H525" s="50"/>
      <c r="I525" s="50"/>
      <c r="J525" s="50"/>
    </row>
    <row r="526" spans="1:10" ht="12.95" customHeight="1" x14ac:dyDescent="0.2">
      <c r="A526" s="14">
        <f t="shared" si="27"/>
        <v>21</v>
      </c>
      <c r="B526" s="62">
        <f t="shared" si="28"/>
        <v>3.61</v>
      </c>
      <c r="C526" s="57" t="s">
        <v>896</v>
      </c>
      <c r="D526" s="57">
        <v>213</v>
      </c>
      <c r="E526" s="63">
        <v>59</v>
      </c>
      <c r="F526" s="50" t="s">
        <v>897</v>
      </c>
      <c r="G526" s="50"/>
      <c r="H526" s="50"/>
      <c r="I526" s="50"/>
      <c r="J526" s="50"/>
    </row>
    <row r="527" spans="1:10" ht="12.95" customHeight="1" x14ac:dyDescent="0.2">
      <c r="A527" s="14">
        <f t="shared" si="27"/>
        <v>22</v>
      </c>
      <c r="B527" s="62">
        <f t="shared" si="28"/>
        <v>3.59</v>
      </c>
      <c r="C527" s="57" t="s">
        <v>215</v>
      </c>
      <c r="D527" s="57">
        <v>359</v>
      </c>
      <c r="E527" s="63">
        <v>100</v>
      </c>
      <c r="F527" s="50" t="s">
        <v>825</v>
      </c>
      <c r="G527" s="50"/>
      <c r="H527" s="50"/>
      <c r="I527" s="50"/>
      <c r="J527" s="50"/>
    </row>
    <row r="528" spans="1:10" ht="12.95" customHeight="1" x14ac:dyDescent="0.2">
      <c r="A528" s="14">
        <f t="shared" si="27"/>
        <v>23</v>
      </c>
      <c r="B528" s="62">
        <f t="shared" si="28"/>
        <v>3.5630000000000002</v>
      </c>
      <c r="C528" s="57" t="s">
        <v>192</v>
      </c>
      <c r="D528" s="57">
        <v>228</v>
      </c>
      <c r="E528" s="63">
        <v>64</v>
      </c>
      <c r="F528" s="50" t="s">
        <v>362</v>
      </c>
      <c r="G528" s="50"/>
      <c r="H528" s="50"/>
      <c r="I528" s="50"/>
      <c r="J528" s="50"/>
    </row>
    <row r="529" spans="1:10" ht="12.95" customHeight="1" x14ac:dyDescent="0.2">
      <c r="A529" s="14">
        <f t="shared" si="27"/>
        <v>24</v>
      </c>
      <c r="B529" s="62">
        <f t="shared" si="28"/>
        <v>3.5329999999999999</v>
      </c>
      <c r="C529" s="57" t="s">
        <v>750</v>
      </c>
      <c r="D529" s="57">
        <v>325</v>
      </c>
      <c r="E529" s="63">
        <v>92</v>
      </c>
      <c r="F529" s="50" t="s">
        <v>852</v>
      </c>
      <c r="G529" s="50"/>
      <c r="H529" s="50"/>
      <c r="I529" s="50"/>
      <c r="J529" s="50"/>
    </row>
    <row r="530" spans="1:10" ht="12.95" customHeight="1" x14ac:dyDescent="0.2">
      <c r="A530" s="14">
        <f t="shared" si="27"/>
        <v>25</v>
      </c>
      <c r="B530" s="62">
        <f t="shared" si="28"/>
        <v>3.51</v>
      </c>
      <c r="C530" s="57" t="s">
        <v>189</v>
      </c>
      <c r="D530" s="57">
        <v>358</v>
      </c>
      <c r="E530" s="63">
        <v>102</v>
      </c>
      <c r="F530" s="50" t="s">
        <v>286</v>
      </c>
      <c r="G530" s="50"/>
      <c r="H530" s="50"/>
      <c r="I530" s="50"/>
      <c r="J530" s="50"/>
    </row>
    <row r="531" spans="1:10" ht="12.95" customHeight="1" x14ac:dyDescent="0.2">
      <c r="A531" s="55"/>
      <c r="B531" s="55"/>
      <c r="C531" s="50"/>
      <c r="D531" s="50"/>
      <c r="E531" s="50"/>
      <c r="F531" s="50"/>
      <c r="G531" s="50"/>
      <c r="H531" s="50"/>
      <c r="I531" s="50"/>
      <c r="J531" s="50"/>
    </row>
    <row r="532" spans="1:10" ht="12.95" customHeight="1" x14ac:dyDescent="0.2">
      <c r="A532" s="55"/>
      <c r="B532" s="53" t="s">
        <v>17</v>
      </c>
      <c r="C532" s="50"/>
      <c r="D532" s="52" t="s">
        <v>195</v>
      </c>
      <c r="E532" s="52" t="s">
        <v>170</v>
      </c>
      <c r="F532" s="52" t="s">
        <v>171</v>
      </c>
      <c r="G532" s="50"/>
      <c r="H532" s="50"/>
      <c r="I532" s="50"/>
      <c r="J532" s="50"/>
    </row>
    <row r="533" spans="1:10" ht="12.95" customHeight="1" x14ac:dyDescent="0.2">
      <c r="A533" s="55"/>
      <c r="B533" s="61" t="s">
        <v>12</v>
      </c>
      <c r="C533" s="50"/>
      <c r="D533" s="61"/>
      <c r="E533" s="61"/>
      <c r="F533" s="50"/>
      <c r="G533" s="50"/>
      <c r="H533" s="50"/>
      <c r="I533" s="50"/>
      <c r="J533" s="50"/>
    </row>
    <row r="534" spans="1:10" ht="12.95" customHeight="1" x14ac:dyDescent="0.2">
      <c r="A534" s="14">
        <f>_xlfn.RANK.EQ(B534,$B$534:$B$558)</f>
        <v>1</v>
      </c>
      <c r="B534" s="62">
        <f t="shared" ref="B534:B558" si="29">ROUND(D534/E534,3)</f>
        <v>7.6840000000000002</v>
      </c>
      <c r="C534" s="57" t="s">
        <v>767</v>
      </c>
      <c r="D534" s="57">
        <v>753</v>
      </c>
      <c r="E534" s="63">
        <v>98</v>
      </c>
      <c r="F534" s="50" t="s">
        <v>854</v>
      </c>
      <c r="G534" s="50"/>
      <c r="H534" s="50"/>
      <c r="I534" s="50"/>
      <c r="J534" s="50"/>
    </row>
    <row r="535" spans="1:10" ht="12.95" customHeight="1" x14ac:dyDescent="0.2">
      <c r="A535" s="14">
        <f t="shared" ref="A535:A558" si="30">_xlfn.RANK.EQ(B535,$B$534:$B$558)</f>
        <v>2</v>
      </c>
      <c r="B535" s="62">
        <f t="shared" si="29"/>
        <v>7.4</v>
      </c>
      <c r="C535" s="57" t="s">
        <v>83</v>
      </c>
      <c r="D535" s="57">
        <v>444</v>
      </c>
      <c r="E535" s="63">
        <v>60</v>
      </c>
      <c r="F535" s="50" t="s">
        <v>356</v>
      </c>
      <c r="G535" s="50"/>
      <c r="H535" s="50"/>
      <c r="I535" s="50"/>
      <c r="J535" s="50"/>
    </row>
    <row r="536" spans="1:10" ht="12.95" customHeight="1" x14ac:dyDescent="0.2">
      <c r="A536" s="14">
        <f t="shared" si="30"/>
        <v>3</v>
      </c>
      <c r="B536" s="95">
        <f t="shared" si="29"/>
        <v>7</v>
      </c>
      <c r="C536" s="58" t="s">
        <v>850</v>
      </c>
      <c r="D536" s="58">
        <v>630</v>
      </c>
      <c r="E536" s="64">
        <v>90</v>
      </c>
      <c r="F536" s="52" t="s">
        <v>1521</v>
      </c>
      <c r="G536" s="50"/>
      <c r="H536" s="50"/>
      <c r="I536" s="50"/>
      <c r="J536" s="50"/>
    </row>
    <row r="537" spans="1:10" ht="12.95" customHeight="1" x14ac:dyDescent="0.2">
      <c r="A537" s="14">
        <f t="shared" si="30"/>
        <v>4</v>
      </c>
      <c r="B537" s="62">
        <f t="shared" si="29"/>
        <v>6.4610000000000003</v>
      </c>
      <c r="C537" s="57" t="s">
        <v>860</v>
      </c>
      <c r="D537" s="57">
        <v>575</v>
      </c>
      <c r="E537" s="63">
        <v>89</v>
      </c>
      <c r="F537" s="50" t="s">
        <v>1118</v>
      </c>
      <c r="G537" s="50"/>
      <c r="H537" s="50"/>
      <c r="I537" s="50"/>
      <c r="J537" s="50"/>
    </row>
    <row r="538" spans="1:10" ht="12.95" customHeight="1" x14ac:dyDescent="0.2">
      <c r="A538" s="14">
        <f t="shared" si="30"/>
        <v>5</v>
      </c>
      <c r="B538" s="62">
        <f t="shared" si="29"/>
        <v>5.98</v>
      </c>
      <c r="C538" s="57" t="s">
        <v>43</v>
      </c>
      <c r="D538" s="57">
        <v>610</v>
      </c>
      <c r="E538" s="63">
        <v>102</v>
      </c>
      <c r="F538" s="50" t="s">
        <v>319</v>
      </c>
      <c r="G538" s="50"/>
      <c r="H538" s="50"/>
      <c r="I538" s="50"/>
      <c r="J538" s="50"/>
    </row>
    <row r="539" spans="1:10" ht="12.95" customHeight="1" x14ac:dyDescent="0.2">
      <c r="A539" s="14">
        <f t="shared" si="30"/>
        <v>6</v>
      </c>
      <c r="B539" s="62">
        <f t="shared" si="29"/>
        <v>5.9269999999999996</v>
      </c>
      <c r="C539" s="57" t="s">
        <v>862</v>
      </c>
      <c r="D539" s="57">
        <v>569</v>
      </c>
      <c r="E539" s="63">
        <v>96</v>
      </c>
      <c r="F539" s="50" t="s">
        <v>991</v>
      </c>
      <c r="G539" s="50"/>
      <c r="H539" s="50"/>
      <c r="I539" s="50"/>
      <c r="J539" s="50"/>
    </row>
    <row r="540" spans="1:10" ht="12.95" customHeight="1" x14ac:dyDescent="0.2">
      <c r="A540" s="14">
        <f t="shared" si="30"/>
        <v>7</v>
      </c>
      <c r="B540" s="62">
        <f t="shared" si="29"/>
        <v>5.907</v>
      </c>
      <c r="C540" s="57" t="s">
        <v>164</v>
      </c>
      <c r="D540" s="57">
        <v>319</v>
      </c>
      <c r="E540" s="63">
        <v>54</v>
      </c>
      <c r="F540" s="50" t="s">
        <v>424</v>
      </c>
      <c r="G540" s="50"/>
      <c r="H540" s="50"/>
      <c r="I540" s="50"/>
      <c r="J540" s="50"/>
    </row>
    <row r="541" spans="1:10" ht="12.95" customHeight="1" x14ac:dyDescent="0.2">
      <c r="A541" s="14">
        <f t="shared" si="30"/>
        <v>8</v>
      </c>
      <c r="B541" s="62">
        <f t="shared" si="29"/>
        <v>5.6760000000000002</v>
      </c>
      <c r="C541" s="57" t="s">
        <v>147</v>
      </c>
      <c r="D541" s="57">
        <v>579</v>
      </c>
      <c r="E541" s="63">
        <v>102</v>
      </c>
      <c r="F541" s="50" t="s">
        <v>243</v>
      </c>
      <c r="G541" s="50"/>
      <c r="H541" s="50"/>
      <c r="I541" s="50"/>
      <c r="J541" s="50"/>
    </row>
    <row r="542" spans="1:10" ht="12.95" customHeight="1" x14ac:dyDescent="0.2">
      <c r="A542" s="14">
        <f t="shared" si="30"/>
        <v>9</v>
      </c>
      <c r="B542" s="62">
        <f t="shared" si="29"/>
        <v>5.59</v>
      </c>
      <c r="C542" s="57" t="s">
        <v>145</v>
      </c>
      <c r="D542" s="57">
        <v>436</v>
      </c>
      <c r="E542" s="63">
        <v>78</v>
      </c>
      <c r="F542" s="50" t="s">
        <v>865</v>
      </c>
      <c r="G542" s="50"/>
      <c r="H542" s="50"/>
      <c r="I542" s="50"/>
      <c r="J542" s="50"/>
    </row>
    <row r="543" spans="1:10" ht="12.95" customHeight="1" x14ac:dyDescent="0.2">
      <c r="A543" s="14">
        <f t="shared" si="30"/>
        <v>10</v>
      </c>
      <c r="B543" s="62">
        <f t="shared" si="29"/>
        <v>5.4</v>
      </c>
      <c r="C543" s="57" t="s">
        <v>146</v>
      </c>
      <c r="D543" s="57">
        <v>378</v>
      </c>
      <c r="E543" s="63">
        <v>70</v>
      </c>
      <c r="F543" s="50" t="s">
        <v>351</v>
      </c>
      <c r="G543" s="50"/>
      <c r="H543" s="50"/>
      <c r="I543" s="50"/>
      <c r="J543" s="50"/>
    </row>
    <row r="544" spans="1:10" ht="12.95" customHeight="1" x14ac:dyDescent="0.2">
      <c r="A544" s="14">
        <f t="shared" si="30"/>
        <v>11</v>
      </c>
      <c r="B544" s="62">
        <f t="shared" si="29"/>
        <v>5.351</v>
      </c>
      <c r="C544" s="57" t="s">
        <v>44</v>
      </c>
      <c r="D544" s="57">
        <v>503</v>
      </c>
      <c r="E544" s="63">
        <v>94</v>
      </c>
      <c r="F544" s="50" t="s">
        <v>366</v>
      </c>
      <c r="G544" s="50"/>
      <c r="H544" s="50"/>
      <c r="I544" s="50"/>
      <c r="J544" s="50"/>
    </row>
    <row r="545" spans="1:10" ht="12.95" customHeight="1" x14ac:dyDescent="0.2">
      <c r="A545" s="14">
        <f t="shared" si="30"/>
        <v>12</v>
      </c>
      <c r="B545" s="62">
        <f t="shared" si="29"/>
        <v>5.32</v>
      </c>
      <c r="C545" s="57" t="s">
        <v>157</v>
      </c>
      <c r="D545" s="57">
        <v>548</v>
      </c>
      <c r="E545" s="63">
        <v>103</v>
      </c>
      <c r="F545" s="50" t="s">
        <v>244</v>
      </c>
      <c r="G545" s="50"/>
      <c r="H545" s="50"/>
      <c r="I545" s="50"/>
      <c r="J545" s="50"/>
    </row>
    <row r="546" spans="1:10" ht="12.95" customHeight="1" x14ac:dyDescent="0.2">
      <c r="A546" s="14">
        <f t="shared" si="30"/>
        <v>13</v>
      </c>
      <c r="B546" s="62">
        <f t="shared" si="29"/>
        <v>5.22</v>
      </c>
      <c r="C546" s="57" t="s">
        <v>178</v>
      </c>
      <c r="D546" s="57">
        <v>261</v>
      </c>
      <c r="E546" s="63">
        <v>50</v>
      </c>
      <c r="F546" s="50" t="s">
        <v>297</v>
      </c>
      <c r="G546" s="50"/>
      <c r="H546" s="50"/>
      <c r="I546" s="50"/>
      <c r="J546" s="50"/>
    </row>
    <row r="547" spans="1:10" ht="12.95" customHeight="1" x14ac:dyDescent="0.2">
      <c r="A547" s="14">
        <f t="shared" si="30"/>
        <v>14</v>
      </c>
      <c r="B547" s="62">
        <f t="shared" si="29"/>
        <v>5.1790000000000003</v>
      </c>
      <c r="C547" s="57" t="s">
        <v>60</v>
      </c>
      <c r="D547" s="57">
        <v>492</v>
      </c>
      <c r="E547" s="63">
        <v>95</v>
      </c>
      <c r="F547" s="50" t="s">
        <v>344</v>
      </c>
      <c r="G547" s="50"/>
      <c r="H547" s="50"/>
      <c r="I547" s="50"/>
      <c r="J547" s="50"/>
    </row>
    <row r="548" spans="1:10" ht="12.95" customHeight="1" x14ac:dyDescent="0.2">
      <c r="A548" s="14">
        <f t="shared" si="30"/>
        <v>15</v>
      </c>
      <c r="B548" s="62">
        <f t="shared" si="29"/>
        <v>5.1779999999999999</v>
      </c>
      <c r="C548" s="57" t="s">
        <v>156</v>
      </c>
      <c r="D548" s="57">
        <v>523</v>
      </c>
      <c r="E548" s="63">
        <v>101</v>
      </c>
      <c r="F548" s="50" t="s">
        <v>314</v>
      </c>
      <c r="G548" s="50"/>
      <c r="H548" s="50"/>
      <c r="I548" s="50"/>
      <c r="J548" s="50"/>
    </row>
    <row r="549" spans="1:10" ht="12.95" customHeight="1" x14ac:dyDescent="0.2">
      <c r="A549" s="14">
        <f t="shared" si="30"/>
        <v>16</v>
      </c>
      <c r="B549" s="62">
        <f t="shared" si="29"/>
        <v>5.1589999999999998</v>
      </c>
      <c r="C549" s="57" t="s">
        <v>102</v>
      </c>
      <c r="D549" s="57">
        <v>454</v>
      </c>
      <c r="E549" s="63">
        <v>88</v>
      </c>
      <c r="F549" s="50" t="s">
        <v>309</v>
      </c>
      <c r="G549" s="50"/>
      <c r="H549" s="50"/>
      <c r="I549" s="50"/>
      <c r="J549" s="50"/>
    </row>
    <row r="550" spans="1:10" ht="12.95" customHeight="1" x14ac:dyDescent="0.2">
      <c r="A550" s="14">
        <f t="shared" si="30"/>
        <v>17</v>
      </c>
      <c r="B550" s="62">
        <f t="shared" si="29"/>
        <v>5.1520000000000001</v>
      </c>
      <c r="C550" s="57" t="s">
        <v>65</v>
      </c>
      <c r="D550" s="57">
        <v>510</v>
      </c>
      <c r="E550" s="63">
        <v>99</v>
      </c>
      <c r="F550" s="50" t="s">
        <v>391</v>
      </c>
      <c r="G550" s="50"/>
      <c r="H550" s="50"/>
      <c r="I550" s="50"/>
      <c r="J550" s="50"/>
    </row>
    <row r="551" spans="1:10" ht="12.95" customHeight="1" x14ac:dyDescent="0.2">
      <c r="A551" s="14">
        <f t="shared" si="30"/>
        <v>18</v>
      </c>
      <c r="B551" s="62">
        <f t="shared" si="29"/>
        <v>5.125</v>
      </c>
      <c r="C551" s="57" t="s">
        <v>179</v>
      </c>
      <c r="D551" s="57">
        <v>328</v>
      </c>
      <c r="E551" s="63">
        <v>64</v>
      </c>
      <c r="F551" s="50" t="s">
        <v>387</v>
      </c>
      <c r="G551" s="50"/>
      <c r="H551" s="50"/>
      <c r="I551" s="50"/>
      <c r="J551" s="50"/>
    </row>
    <row r="552" spans="1:10" ht="12.95" customHeight="1" x14ac:dyDescent="0.2">
      <c r="A552" s="14">
        <f t="shared" si="30"/>
        <v>19</v>
      </c>
      <c r="B552" s="62">
        <f t="shared" si="29"/>
        <v>5.1059999999999999</v>
      </c>
      <c r="C552" s="57" t="s">
        <v>49</v>
      </c>
      <c r="D552" s="57">
        <v>480</v>
      </c>
      <c r="E552" s="63">
        <v>94</v>
      </c>
      <c r="F552" s="50" t="s">
        <v>403</v>
      </c>
      <c r="G552" s="50"/>
      <c r="H552" s="50"/>
      <c r="I552" s="50"/>
      <c r="J552" s="50"/>
    </row>
    <row r="553" spans="1:10" ht="12.95" customHeight="1" x14ac:dyDescent="0.2">
      <c r="A553" s="14">
        <f t="shared" si="30"/>
        <v>20</v>
      </c>
      <c r="B553" s="62">
        <f t="shared" si="29"/>
        <v>5.0309999999999997</v>
      </c>
      <c r="C553" s="57" t="s">
        <v>56</v>
      </c>
      <c r="D553" s="57">
        <v>483</v>
      </c>
      <c r="E553" s="63">
        <v>96</v>
      </c>
      <c r="F553" s="50" t="s">
        <v>392</v>
      </c>
      <c r="G553" s="50"/>
      <c r="H553" s="50"/>
      <c r="I553" s="50"/>
      <c r="J553" s="50"/>
    </row>
    <row r="554" spans="1:10" ht="12.95" customHeight="1" x14ac:dyDescent="0.2">
      <c r="A554" s="14">
        <f t="shared" si="30"/>
        <v>21</v>
      </c>
      <c r="B554" s="62">
        <f t="shared" si="29"/>
        <v>5.03</v>
      </c>
      <c r="C554" s="57" t="s">
        <v>47</v>
      </c>
      <c r="D554" s="57">
        <v>503</v>
      </c>
      <c r="E554" s="63">
        <v>100</v>
      </c>
      <c r="F554" s="50" t="s">
        <v>348</v>
      </c>
      <c r="G554" s="50"/>
      <c r="H554" s="50"/>
      <c r="I554" s="50"/>
      <c r="J554" s="50"/>
    </row>
    <row r="555" spans="1:10" ht="12.95" customHeight="1" x14ac:dyDescent="0.2">
      <c r="A555" s="14">
        <f t="shared" si="30"/>
        <v>22</v>
      </c>
      <c r="B555" s="62">
        <f t="shared" si="29"/>
        <v>5.0129999999999999</v>
      </c>
      <c r="C555" s="57" t="s">
        <v>193</v>
      </c>
      <c r="D555" s="57">
        <v>401</v>
      </c>
      <c r="E555" s="63">
        <v>80</v>
      </c>
      <c r="F555" s="50" t="s">
        <v>370</v>
      </c>
      <c r="G555" s="50"/>
      <c r="H555" s="50"/>
      <c r="I555" s="50"/>
      <c r="J555" s="50"/>
    </row>
    <row r="556" spans="1:10" ht="12.95" customHeight="1" x14ac:dyDescent="0.2">
      <c r="A556" s="14">
        <f t="shared" si="30"/>
        <v>23</v>
      </c>
      <c r="B556" s="62">
        <f t="shared" si="29"/>
        <v>4.99</v>
      </c>
      <c r="C556" s="57" t="s">
        <v>54</v>
      </c>
      <c r="D556" s="57">
        <v>499</v>
      </c>
      <c r="E556" s="63">
        <v>100</v>
      </c>
      <c r="F556" s="50" t="s">
        <v>354</v>
      </c>
      <c r="G556" s="50"/>
      <c r="H556" s="50"/>
      <c r="I556" s="50"/>
      <c r="J556" s="50"/>
    </row>
    <row r="557" spans="1:10" ht="12.95" customHeight="1" x14ac:dyDescent="0.2">
      <c r="A557" s="14">
        <f t="shared" si="30"/>
        <v>24</v>
      </c>
      <c r="B557" s="62">
        <f t="shared" si="29"/>
        <v>4.9829999999999997</v>
      </c>
      <c r="C557" s="57" t="s">
        <v>896</v>
      </c>
      <c r="D557" s="57">
        <v>294</v>
      </c>
      <c r="E557" s="63">
        <v>59</v>
      </c>
      <c r="F557" s="50" t="s">
        <v>897</v>
      </c>
      <c r="G557" s="50"/>
      <c r="H557" s="50"/>
      <c r="I557" s="50"/>
      <c r="J557" s="50"/>
    </row>
    <row r="558" spans="1:10" ht="12.95" customHeight="1" x14ac:dyDescent="0.2">
      <c r="A558" s="14">
        <f t="shared" si="30"/>
        <v>25</v>
      </c>
      <c r="B558" s="62">
        <f t="shared" si="29"/>
        <v>4.9530000000000003</v>
      </c>
      <c r="C558" s="57" t="s">
        <v>1542</v>
      </c>
      <c r="D558" s="57">
        <v>317</v>
      </c>
      <c r="E558" s="63">
        <v>64</v>
      </c>
      <c r="F558" s="50" t="s">
        <v>362</v>
      </c>
      <c r="G558" s="50"/>
      <c r="H558" s="50"/>
      <c r="I558" s="50"/>
      <c r="J558" s="50"/>
    </row>
    <row r="559" spans="1:10" ht="12.95" customHeight="1" x14ac:dyDescent="0.2">
      <c r="A559" s="50"/>
      <c r="B559" s="62"/>
      <c r="C559" s="57"/>
      <c r="D559" s="57"/>
      <c r="E559" s="63"/>
      <c r="F559" s="50"/>
      <c r="G559" s="50"/>
      <c r="H559" s="50"/>
      <c r="I559" s="50"/>
      <c r="J559" s="50"/>
    </row>
    <row r="560" spans="1:10" ht="12.95" customHeight="1" x14ac:dyDescent="0.2">
      <c r="A560" s="50"/>
      <c r="B560" s="53" t="s">
        <v>18</v>
      </c>
      <c r="C560" s="50"/>
      <c r="D560" s="52" t="s">
        <v>171</v>
      </c>
      <c r="E560" s="53"/>
      <c r="F560" s="50"/>
      <c r="G560" s="54" t="s">
        <v>1511</v>
      </c>
      <c r="H560" s="54" t="s">
        <v>1512</v>
      </c>
      <c r="I560" s="50"/>
      <c r="J560" s="50"/>
    </row>
    <row r="561" spans="1:10" ht="12.95" customHeight="1" x14ac:dyDescent="0.2">
      <c r="A561" s="14">
        <f>_xlfn.RANK.EQ(B561,$B$561:$B$589)</f>
        <v>1</v>
      </c>
      <c r="B561" s="59">
        <v>1181</v>
      </c>
      <c r="C561" s="57" t="s">
        <v>43</v>
      </c>
      <c r="D561" s="50" t="s">
        <v>319</v>
      </c>
      <c r="E561" s="57"/>
      <c r="F561" s="50"/>
      <c r="G561" s="50"/>
      <c r="H561" s="50"/>
      <c r="I561" s="50"/>
      <c r="J561" s="50"/>
    </row>
    <row r="562" spans="1:10" ht="12.95" customHeight="1" x14ac:dyDescent="0.2">
      <c r="A562" s="14">
        <f t="shared" ref="A562:A585" si="31">_xlfn.RANK.EQ(B562,$B$561:$B$589)</f>
        <v>2</v>
      </c>
      <c r="B562" s="59">
        <v>1049</v>
      </c>
      <c r="C562" s="57" t="s">
        <v>157</v>
      </c>
      <c r="D562" s="50" t="s">
        <v>244</v>
      </c>
      <c r="E562" s="58"/>
      <c r="F562" s="50"/>
      <c r="G562" s="50"/>
      <c r="H562" s="50"/>
      <c r="I562" s="50"/>
      <c r="J562" s="50"/>
    </row>
    <row r="563" spans="1:10" ht="12.95" customHeight="1" x14ac:dyDescent="0.2">
      <c r="A563" s="14">
        <f t="shared" si="31"/>
        <v>3</v>
      </c>
      <c r="B563" s="50">
        <v>989</v>
      </c>
      <c r="C563" s="57" t="s">
        <v>156</v>
      </c>
      <c r="D563" s="50" t="s">
        <v>314</v>
      </c>
      <c r="E563" s="58"/>
      <c r="F563" s="50"/>
      <c r="G563" s="50"/>
      <c r="H563" s="50"/>
      <c r="I563" s="50"/>
      <c r="J563" s="50"/>
    </row>
    <row r="564" spans="1:10" ht="12.95" customHeight="1" x14ac:dyDescent="0.2">
      <c r="A564" s="14">
        <f t="shared" si="31"/>
        <v>4</v>
      </c>
      <c r="B564" s="50">
        <v>981</v>
      </c>
      <c r="C564" s="57" t="s">
        <v>215</v>
      </c>
      <c r="D564" s="50" t="s">
        <v>825</v>
      </c>
      <c r="E564" s="52"/>
      <c r="F564" s="52"/>
      <c r="G564" s="50"/>
      <c r="H564" s="50"/>
      <c r="I564" s="50"/>
      <c r="J564" s="50"/>
    </row>
    <row r="565" spans="1:10" ht="12.95" customHeight="1" x14ac:dyDescent="0.2">
      <c r="A565" s="14">
        <f t="shared" si="31"/>
        <v>5</v>
      </c>
      <c r="B565" s="59">
        <v>912</v>
      </c>
      <c r="C565" s="57" t="s">
        <v>54</v>
      </c>
      <c r="D565" s="50" t="s">
        <v>354</v>
      </c>
      <c r="E565" s="57"/>
      <c r="F565" s="50"/>
      <c r="G565" s="50"/>
      <c r="H565" s="50"/>
      <c r="I565" s="50"/>
      <c r="J565" s="50"/>
    </row>
    <row r="566" spans="1:10" ht="12.95" customHeight="1" x14ac:dyDescent="0.2">
      <c r="A566" s="14">
        <f t="shared" si="31"/>
        <v>6</v>
      </c>
      <c r="B566" s="59">
        <v>895</v>
      </c>
      <c r="C566" s="57" t="s">
        <v>767</v>
      </c>
      <c r="D566" s="50" t="s">
        <v>854</v>
      </c>
      <c r="E566" s="52"/>
      <c r="F566" s="52"/>
      <c r="G566" s="50"/>
      <c r="H566" s="50"/>
      <c r="I566" s="50"/>
      <c r="J566" s="50"/>
    </row>
    <row r="567" spans="1:10" ht="12.95" customHeight="1" x14ac:dyDescent="0.2">
      <c r="A567" s="14">
        <f t="shared" si="31"/>
        <v>7</v>
      </c>
      <c r="B567" s="59">
        <v>874</v>
      </c>
      <c r="C567" s="57" t="s">
        <v>44</v>
      </c>
      <c r="D567" s="50" t="s">
        <v>366</v>
      </c>
      <c r="E567" s="57"/>
      <c r="F567" s="50"/>
      <c r="G567" s="50"/>
      <c r="H567" s="50"/>
      <c r="I567" s="50"/>
      <c r="J567" s="50"/>
    </row>
    <row r="568" spans="1:10" ht="12.95" customHeight="1" x14ac:dyDescent="0.2">
      <c r="A568" s="14">
        <f t="shared" si="31"/>
        <v>8</v>
      </c>
      <c r="B568" s="59">
        <v>871</v>
      </c>
      <c r="C568" s="57" t="s">
        <v>63</v>
      </c>
      <c r="D568" s="50" t="s">
        <v>298</v>
      </c>
      <c r="E568" s="57"/>
      <c r="F568" s="50"/>
      <c r="G568" s="50"/>
      <c r="H568" s="50"/>
      <c r="I568" s="50"/>
      <c r="J568" s="50"/>
    </row>
    <row r="569" spans="1:10" ht="12.95" customHeight="1" x14ac:dyDescent="0.2">
      <c r="A569" s="14">
        <f t="shared" si="31"/>
        <v>9</v>
      </c>
      <c r="B569" s="59">
        <v>852</v>
      </c>
      <c r="C569" s="57" t="s">
        <v>53</v>
      </c>
      <c r="D569" s="50" t="s">
        <v>241</v>
      </c>
      <c r="E569" s="57"/>
      <c r="F569" s="50"/>
      <c r="G569" s="50"/>
      <c r="H569" s="50"/>
      <c r="I569" s="50"/>
      <c r="J569" s="50"/>
    </row>
    <row r="570" spans="1:10" ht="12.95" customHeight="1" x14ac:dyDescent="0.2">
      <c r="A570" s="14">
        <f t="shared" si="31"/>
        <v>10</v>
      </c>
      <c r="B570" s="91">
        <f>G570+H570</f>
        <v>849</v>
      </c>
      <c r="C570" s="58" t="s">
        <v>850</v>
      </c>
      <c r="D570" s="52" t="s">
        <v>1521</v>
      </c>
      <c r="E570" s="58"/>
      <c r="F570" s="50"/>
      <c r="G570" s="50">
        <v>716</v>
      </c>
      <c r="H570" s="50">
        <v>133</v>
      </c>
      <c r="I570" s="50"/>
      <c r="J570" s="50"/>
    </row>
    <row r="571" spans="1:10" s="7" customFormat="1" ht="12.95" customHeight="1" x14ac:dyDescent="0.2">
      <c r="A571" s="14">
        <f t="shared" si="31"/>
        <v>11</v>
      </c>
      <c r="B571" s="59">
        <v>844</v>
      </c>
      <c r="C571" s="57" t="s">
        <v>828</v>
      </c>
      <c r="D571" s="50" t="s">
        <v>992</v>
      </c>
      <c r="E571" s="58"/>
      <c r="F571" s="50"/>
      <c r="G571" s="50"/>
      <c r="H571" s="50"/>
      <c r="I571" s="52"/>
      <c r="J571" s="52"/>
    </row>
    <row r="572" spans="1:10" ht="12.95" customHeight="1" x14ac:dyDescent="0.2">
      <c r="A572" s="14">
        <f t="shared" si="31"/>
        <v>12</v>
      </c>
      <c r="B572" s="59">
        <v>842</v>
      </c>
      <c r="C572" s="57" t="s">
        <v>57</v>
      </c>
      <c r="D572" s="50" t="s">
        <v>306</v>
      </c>
      <c r="E572" s="57"/>
      <c r="F572" s="50"/>
      <c r="G572" s="50"/>
      <c r="H572" s="50"/>
      <c r="I572" s="50"/>
      <c r="J572" s="50"/>
    </row>
    <row r="573" spans="1:10" ht="12.95" customHeight="1" x14ac:dyDescent="0.2">
      <c r="A573" s="14">
        <f t="shared" si="31"/>
        <v>13</v>
      </c>
      <c r="B573" s="91">
        <f>G573+H573</f>
        <v>836</v>
      </c>
      <c r="C573" s="58" t="s">
        <v>1116</v>
      </c>
      <c r="D573" s="52" t="s">
        <v>1480</v>
      </c>
      <c r="E573" s="58"/>
      <c r="F573" s="50"/>
      <c r="G573" s="50">
        <v>836</v>
      </c>
      <c r="H573" s="50"/>
      <c r="I573" s="50"/>
      <c r="J573" s="50"/>
    </row>
    <row r="574" spans="1:10" ht="12.95" customHeight="1" x14ac:dyDescent="0.2">
      <c r="A574" s="14">
        <f t="shared" si="31"/>
        <v>14</v>
      </c>
      <c r="B574" s="59">
        <v>813</v>
      </c>
      <c r="C574" s="57" t="s">
        <v>147</v>
      </c>
      <c r="D574" s="50" t="s">
        <v>243</v>
      </c>
      <c r="E574" s="57"/>
      <c r="F574" s="50"/>
      <c r="G574" s="50"/>
      <c r="H574" s="50"/>
      <c r="I574" s="50"/>
      <c r="J574" s="50"/>
    </row>
    <row r="575" spans="1:10" ht="12.95" customHeight="1" x14ac:dyDescent="0.2">
      <c r="A575" s="14">
        <f t="shared" si="31"/>
        <v>14</v>
      </c>
      <c r="B575" s="91">
        <f>G575+H575</f>
        <v>813</v>
      </c>
      <c r="C575" s="58" t="s">
        <v>1012</v>
      </c>
      <c r="D575" s="52" t="s">
        <v>1460</v>
      </c>
      <c r="E575" s="58"/>
      <c r="F575" s="50"/>
      <c r="G575" s="50">
        <v>813</v>
      </c>
      <c r="H575" s="50"/>
      <c r="I575" s="50"/>
      <c r="J575" s="50"/>
    </row>
    <row r="576" spans="1:10" s="7" customFormat="1" ht="12.95" customHeight="1" x14ac:dyDescent="0.2">
      <c r="A576" s="14">
        <f t="shared" si="31"/>
        <v>16</v>
      </c>
      <c r="B576" s="50">
        <v>805</v>
      </c>
      <c r="C576" s="57" t="s">
        <v>168</v>
      </c>
      <c r="D576" s="50" t="s">
        <v>372</v>
      </c>
      <c r="E576" s="58"/>
      <c r="F576" s="50"/>
      <c r="G576" s="50"/>
      <c r="H576" s="50"/>
      <c r="I576" s="52"/>
      <c r="J576" s="52"/>
    </row>
    <row r="577" spans="1:10" s="7" customFormat="1" ht="12.95" customHeight="1" x14ac:dyDescent="0.2">
      <c r="A577" s="14">
        <f t="shared" si="31"/>
        <v>17</v>
      </c>
      <c r="B577" s="50">
        <v>798</v>
      </c>
      <c r="C577" s="57" t="s">
        <v>326</v>
      </c>
      <c r="D577" s="50" t="s">
        <v>833</v>
      </c>
      <c r="E577" s="52"/>
      <c r="F577" s="52"/>
      <c r="G577" s="50"/>
      <c r="H577" s="50"/>
      <c r="I577" s="52"/>
      <c r="J577" s="52"/>
    </row>
    <row r="578" spans="1:10" s="7" customFormat="1" ht="12.95" customHeight="1" x14ac:dyDescent="0.2">
      <c r="A578" s="14">
        <f t="shared" si="31"/>
        <v>18</v>
      </c>
      <c r="B578" s="91">
        <f>G578+H578</f>
        <v>788</v>
      </c>
      <c r="C578" s="58" t="s">
        <v>1122</v>
      </c>
      <c r="D578" s="52" t="s">
        <v>1514</v>
      </c>
      <c r="E578" s="58"/>
      <c r="F578" s="50"/>
      <c r="G578" s="50">
        <v>676</v>
      </c>
      <c r="H578" s="50">
        <v>112</v>
      </c>
      <c r="I578" s="52"/>
      <c r="J578" s="52"/>
    </row>
    <row r="579" spans="1:10" s="7" customFormat="1" ht="12.95" customHeight="1" x14ac:dyDescent="0.2">
      <c r="A579" s="14">
        <f t="shared" si="31"/>
        <v>19</v>
      </c>
      <c r="B579" s="59">
        <v>774</v>
      </c>
      <c r="C579" s="57" t="s">
        <v>750</v>
      </c>
      <c r="D579" s="50" t="s">
        <v>852</v>
      </c>
      <c r="E579" s="52"/>
      <c r="F579" s="52"/>
      <c r="G579" s="50"/>
      <c r="H579" s="50"/>
      <c r="I579" s="52"/>
      <c r="J579" s="52"/>
    </row>
    <row r="580" spans="1:10" s="7" customFormat="1" ht="12.95" customHeight="1" x14ac:dyDescent="0.2">
      <c r="A580" s="14">
        <f t="shared" si="31"/>
        <v>20</v>
      </c>
      <c r="B580" s="59">
        <v>770</v>
      </c>
      <c r="C580" s="57" t="s">
        <v>167</v>
      </c>
      <c r="D580" s="50" t="s">
        <v>397</v>
      </c>
      <c r="E580" s="58"/>
      <c r="F580" s="52"/>
      <c r="G580" s="52"/>
      <c r="H580" s="52"/>
      <c r="I580" s="52"/>
      <c r="J580" s="52"/>
    </row>
    <row r="581" spans="1:10" s="7" customFormat="1" ht="12.95" customHeight="1" x14ac:dyDescent="0.2">
      <c r="A581" s="14">
        <f t="shared" si="31"/>
        <v>21</v>
      </c>
      <c r="B581" s="91">
        <f>G581+H581</f>
        <v>767</v>
      </c>
      <c r="C581" s="58" t="s">
        <v>1009</v>
      </c>
      <c r="D581" s="52" t="s">
        <v>1461</v>
      </c>
      <c r="E581" s="58"/>
      <c r="F581" s="50"/>
      <c r="G581" s="50">
        <v>767</v>
      </c>
      <c r="H581" s="50"/>
      <c r="I581" s="52"/>
      <c r="J581" s="52"/>
    </row>
    <row r="582" spans="1:10" s="7" customFormat="1" ht="12.95" customHeight="1" x14ac:dyDescent="0.2">
      <c r="A582" s="14">
        <f t="shared" si="31"/>
        <v>22</v>
      </c>
      <c r="B582" s="59">
        <v>764</v>
      </c>
      <c r="C582" s="57" t="s">
        <v>760</v>
      </c>
      <c r="D582" s="50" t="s">
        <v>988</v>
      </c>
      <c r="E582" s="52"/>
      <c r="F582" s="52"/>
      <c r="G582" s="50"/>
      <c r="H582" s="50"/>
      <c r="I582" s="52"/>
      <c r="J582" s="52"/>
    </row>
    <row r="583" spans="1:10" s="7" customFormat="1" ht="12.95" customHeight="1" x14ac:dyDescent="0.2">
      <c r="A583" s="14">
        <f t="shared" si="31"/>
        <v>23</v>
      </c>
      <c r="B583" s="59">
        <v>762</v>
      </c>
      <c r="C583" s="57" t="s">
        <v>108</v>
      </c>
      <c r="D583" s="50" t="s">
        <v>347</v>
      </c>
      <c r="E583" s="57"/>
      <c r="F583" s="50"/>
      <c r="G583" s="50"/>
      <c r="H583" s="50"/>
      <c r="I583" s="52"/>
      <c r="J583" s="52"/>
    </row>
    <row r="584" spans="1:10" s="7" customFormat="1" ht="12.95" customHeight="1" x14ac:dyDescent="0.2">
      <c r="A584" s="14">
        <f t="shared" si="31"/>
        <v>24</v>
      </c>
      <c r="B584" s="59">
        <v>752</v>
      </c>
      <c r="C584" s="57" t="s">
        <v>790</v>
      </c>
      <c r="D584" s="50" t="s">
        <v>856</v>
      </c>
      <c r="E584" s="58"/>
      <c r="F584" s="50"/>
      <c r="G584" s="50"/>
      <c r="H584" s="50"/>
      <c r="I584" s="52"/>
      <c r="J584" s="52"/>
    </row>
    <row r="585" spans="1:10" s="7" customFormat="1" ht="12.95" customHeight="1" x14ac:dyDescent="0.2">
      <c r="A585" s="14">
        <f t="shared" si="31"/>
        <v>25</v>
      </c>
      <c r="B585" s="59">
        <v>750</v>
      </c>
      <c r="C585" s="57" t="s">
        <v>862</v>
      </c>
      <c r="D585" s="50" t="s">
        <v>991</v>
      </c>
      <c r="E585" s="58"/>
      <c r="F585" s="50"/>
      <c r="G585" s="50"/>
      <c r="H585" s="50"/>
      <c r="I585" s="52"/>
      <c r="J585" s="52"/>
    </row>
    <row r="586" spans="1:10" s="7" customFormat="1" ht="12.95" customHeight="1" x14ac:dyDescent="0.2">
      <c r="A586" s="14"/>
      <c r="B586" s="60">
        <v>735</v>
      </c>
      <c r="C586" s="57" t="s">
        <v>177</v>
      </c>
      <c r="D586" s="50" t="s">
        <v>296</v>
      </c>
      <c r="E586" s="58"/>
      <c r="F586" s="52"/>
      <c r="G586" s="50"/>
      <c r="H586" s="50"/>
      <c r="I586" s="50"/>
      <c r="J586" s="52"/>
    </row>
    <row r="587" spans="1:10" s="7" customFormat="1" ht="12.95" customHeight="1" x14ac:dyDescent="0.2">
      <c r="A587" s="50"/>
      <c r="B587" s="59">
        <v>732</v>
      </c>
      <c r="C587" s="57" t="s">
        <v>860</v>
      </c>
      <c r="D587" s="50" t="s">
        <v>1118</v>
      </c>
      <c r="E587" s="57"/>
      <c r="F587" s="50"/>
      <c r="G587" s="50"/>
      <c r="H587" s="50"/>
      <c r="I587" s="50"/>
      <c r="J587" s="52"/>
    </row>
    <row r="588" spans="1:10" s="7" customFormat="1" ht="12.95" customHeight="1" x14ac:dyDescent="0.2">
      <c r="A588" s="50"/>
      <c r="B588" s="59">
        <v>732</v>
      </c>
      <c r="C588" s="57" t="s">
        <v>902</v>
      </c>
      <c r="D588" s="50" t="s">
        <v>1133</v>
      </c>
      <c r="E588" s="57"/>
      <c r="F588" s="50"/>
      <c r="G588" s="50"/>
      <c r="H588" s="50"/>
      <c r="I588" s="50"/>
      <c r="J588" s="52"/>
    </row>
    <row r="589" spans="1:10" s="7" customFormat="1" ht="12.95" customHeight="1" x14ac:dyDescent="0.2">
      <c r="A589" s="50"/>
      <c r="B589" s="59">
        <v>723</v>
      </c>
      <c r="C589" s="57" t="s">
        <v>69</v>
      </c>
      <c r="D589" s="50" t="s">
        <v>342</v>
      </c>
      <c r="E589" s="57"/>
      <c r="F589" s="50"/>
      <c r="G589" s="50"/>
      <c r="H589" s="50"/>
      <c r="I589" s="50"/>
      <c r="J589" s="52"/>
    </row>
    <row r="590" spans="1:10" ht="12.95" customHeight="1" x14ac:dyDescent="0.2">
      <c r="A590" s="50"/>
      <c r="B590" s="50"/>
      <c r="C590" s="50"/>
      <c r="D590" s="50"/>
      <c r="E590" s="50"/>
      <c r="F590" s="50"/>
      <c r="G590" s="50"/>
      <c r="H590" s="50"/>
      <c r="I590" s="50"/>
      <c r="J590" s="50"/>
    </row>
    <row r="591" spans="1:10" ht="12.95" customHeight="1" x14ac:dyDescent="0.2">
      <c r="A591" s="50"/>
      <c r="B591" s="53" t="s">
        <v>19</v>
      </c>
      <c r="C591" s="50"/>
      <c r="D591" s="52" t="s">
        <v>217</v>
      </c>
      <c r="E591" s="52" t="s">
        <v>170</v>
      </c>
      <c r="F591" s="52" t="s">
        <v>171</v>
      </c>
      <c r="G591" s="50"/>
      <c r="H591" s="50"/>
      <c r="I591" s="50"/>
      <c r="J591" s="50"/>
    </row>
    <row r="592" spans="1:10" ht="12.95" customHeight="1" x14ac:dyDescent="0.2">
      <c r="A592" s="50"/>
      <c r="B592" s="61" t="s">
        <v>12</v>
      </c>
      <c r="C592" s="50"/>
      <c r="D592" s="61"/>
      <c r="E592" s="61"/>
      <c r="F592" s="50"/>
      <c r="G592" s="50"/>
      <c r="H592" s="50"/>
      <c r="I592" s="50"/>
      <c r="J592" s="50"/>
    </row>
    <row r="593" spans="1:10" ht="12.95" customHeight="1" x14ac:dyDescent="0.2">
      <c r="A593" s="14">
        <f>_xlfn.RANK.EQ(B593,$B$593:$B$617)</f>
        <v>1</v>
      </c>
      <c r="B593" s="62">
        <f t="shared" ref="B593:B617" si="32">ROUND(D593/E593,3)</f>
        <v>11.72</v>
      </c>
      <c r="C593" s="57" t="s">
        <v>178</v>
      </c>
      <c r="D593" s="57">
        <v>586</v>
      </c>
      <c r="E593" s="63">
        <v>50</v>
      </c>
      <c r="F593" s="50" t="s">
        <v>297</v>
      </c>
      <c r="G593" s="50"/>
      <c r="H593" s="50"/>
      <c r="I593" s="50"/>
      <c r="J593" s="50"/>
    </row>
    <row r="594" spans="1:10" ht="12.95" customHeight="1" x14ac:dyDescent="0.2">
      <c r="A594" s="14">
        <f t="shared" ref="A594:A617" si="33">_xlfn.RANK.EQ(B594,$B$593:$B$617)</f>
        <v>2</v>
      </c>
      <c r="B594" s="62">
        <f t="shared" si="32"/>
        <v>11.577999999999999</v>
      </c>
      <c r="C594" s="57" t="s">
        <v>43</v>
      </c>
      <c r="D594" s="57">
        <v>1181</v>
      </c>
      <c r="E594" s="63">
        <v>102</v>
      </c>
      <c r="F594" s="50" t="s">
        <v>319</v>
      </c>
      <c r="G594" s="50"/>
      <c r="H594" s="50"/>
      <c r="I594" s="50"/>
      <c r="J594" s="50"/>
    </row>
    <row r="595" spans="1:10" ht="12.95" customHeight="1" x14ac:dyDescent="0.2">
      <c r="A595" s="14">
        <f t="shared" si="33"/>
        <v>3</v>
      </c>
      <c r="B595" s="62">
        <f t="shared" si="32"/>
        <v>10.8</v>
      </c>
      <c r="C595" s="57" t="s">
        <v>83</v>
      </c>
      <c r="D595" s="57">
        <v>648</v>
      </c>
      <c r="E595" s="63">
        <v>60</v>
      </c>
      <c r="F595" s="50" t="s">
        <v>356</v>
      </c>
      <c r="G595" s="50"/>
      <c r="H595" s="50"/>
      <c r="I595" s="50"/>
      <c r="J595" s="50"/>
    </row>
    <row r="596" spans="1:10" ht="12.95" customHeight="1" x14ac:dyDescent="0.2">
      <c r="A596" s="14">
        <f t="shared" si="33"/>
        <v>4</v>
      </c>
      <c r="B596" s="62">
        <f t="shared" si="32"/>
        <v>10.558</v>
      </c>
      <c r="C596" s="57" t="s">
        <v>1012</v>
      </c>
      <c r="D596" s="57">
        <v>813</v>
      </c>
      <c r="E596" s="63">
        <v>77</v>
      </c>
      <c r="F596" s="50" t="s">
        <v>1460</v>
      </c>
      <c r="G596" s="50"/>
      <c r="H596" s="50"/>
      <c r="I596" s="50"/>
      <c r="J596" s="50"/>
    </row>
    <row r="597" spans="1:10" ht="12.95" customHeight="1" x14ac:dyDescent="0.2">
      <c r="A597" s="14">
        <f t="shared" si="33"/>
        <v>5</v>
      </c>
      <c r="B597" s="62">
        <f t="shared" si="32"/>
        <v>10.183999999999999</v>
      </c>
      <c r="C597" s="57" t="s">
        <v>157</v>
      </c>
      <c r="D597" s="57">
        <v>1049</v>
      </c>
      <c r="E597" s="63">
        <v>103</v>
      </c>
      <c r="F597" s="50" t="s">
        <v>244</v>
      </c>
      <c r="G597" s="50"/>
      <c r="H597" s="50"/>
      <c r="I597" s="50"/>
      <c r="J597" s="50"/>
    </row>
    <row r="598" spans="1:10" ht="12.95" customHeight="1" x14ac:dyDescent="0.2">
      <c r="A598" s="14">
        <f t="shared" si="33"/>
        <v>6</v>
      </c>
      <c r="B598" s="62">
        <f t="shared" si="32"/>
        <v>9.81</v>
      </c>
      <c r="C598" s="57" t="s">
        <v>215</v>
      </c>
      <c r="D598" s="57">
        <v>981</v>
      </c>
      <c r="E598" s="63">
        <v>100</v>
      </c>
      <c r="F598" s="50" t="s">
        <v>825</v>
      </c>
      <c r="G598" s="50"/>
      <c r="H598" s="50"/>
      <c r="I598" s="50"/>
      <c r="J598" s="50"/>
    </row>
    <row r="599" spans="1:10" ht="12.95" customHeight="1" x14ac:dyDescent="0.2">
      <c r="A599" s="14">
        <f t="shared" si="33"/>
        <v>7</v>
      </c>
      <c r="B599" s="62">
        <f t="shared" si="32"/>
        <v>9.7919999999999998</v>
      </c>
      <c r="C599" s="57" t="s">
        <v>156</v>
      </c>
      <c r="D599" s="57">
        <v>989</v>
      </c>
      <c r="E599" s="63">
        <v>101</v>
      </c>
      <c r="F599" s="50" t="s">
        <v>314</v>
      </c>
      <c r="G599" s="50"/>
      <c r="H599" s="50"/>
      <c r="I599" s="50"/>
      <c r="J599" s="50"/>
    </row>
    <row r="600" spans="1:10" ht="12.95" customHeight="1" x14ac:dyDescent="0.2">
      <c r="A600" s="14">
        <f t="shared" si="33"/>
        <v>8</v>
      </c>
      <c r="B600" s="62">
        <f t="shared" si="32"/>
        <v>9.69</v>
      </c>
      <c r="C600" s="57" t="s">
        <v>206</v>
      </c>
      <c r="D600" s="57">
        <v>562</v>
      </c>
      <c r="E600" s="63">
        <v>58</v>
      </c>
      <c r="F600" s="50" t="s">
        <v>355</v>
      </c>
      <c r="G600" s="50"/>
      <c r="H600" s="50"/>
      <c r="I600" s="50"/>
      <c r="J600" s="50"/>
    </row>
    <row r="601" spans="1:10" ht="12.95" customHeight="1" x14ac:dyDescent="0.2">
      <c r="A601" s="14">
        <f t="shared" si="33"/>
        <v>9</v>
      </c>
      <c r="B601" s="62">
        <f t="shared" si="32"/>
        <v>9.6319999999999997</v>
      </c>
      <c r="C601" s="57" t="s">
        <v>902</v>
      </c>
      <c r="D601" s="57">
        <v>732</v>
      </c>
      <c r="E601" s="63">
        <v>76</v>
      </c>
      <c r="F601" s="50" t="s">
        <v>1133</v>
      </c>
      <c r="G601" s="50"/>
      <c r="H601" s="50"/>
      <c r="I601" s="50"/>
      <c r="J601" s="50"/>
    </row>
    <row r="602" spans="1:10" ht="12.95" customHeight="1" x14ac:dyDescent="0.2">
      <c r="A602" s="14">
        <f t="shared" si="33"/>
        <v>10</v>
      </c>
      <c r="B602" s="62">
        <f t="shared" si="32"/>
        <v>9.6</v>
      </c>
      <c r="C602" s="57" t="s">
        <v>146</v>
      </c>
      <c r="D602" s="57">
        <v>672</v>
      </c>
      <c r="E602" s="63">
        <v>70</v>
      </c>
      <c r="F602" s="50" t="s">
        <v>351</v>
      </c>
      <c r="G602" s="50"/>
      <c r="H602" s="50"/>
      <c r="I602" s="50"/>
      <c r="J602" s="50"/>
    </row>
    <row r="603" spans="1:10" ht="12.95" customHeight="1" x14ac:dyDescent="0.2">
      <c r="A603" s="14">
        <f t="shared" si="33"/>
        <v>11</v>
      </c>
      <c r="B603" s="62">
        <f t="shared" si="32"/>
        <v>9.4670000000000005</v>
      </c>
      <c r="C603" s="57" t="s">
        <v>63</v>
      </c>
      <c r="D603" s="57">
        <v>871</v>
      </c>
      <c r="E603" s="63">
        <v>92</v>
      </c>
      <c r="F603" s="50" t="s">
        <v>298</v>
      </c>
      <c r="G603" s="50"/>
      <c r="H603" s="50"/>
      <c r="I603" s="50"/>
      <c r="J603" s="50"/>
    </row>
    <row r="604" spans="1:10" ht="12.95" customHeight="1" x14ac:dyDescent="0.2">
      <c r="A604" s="14">
        <f t="shared" si="33"/>
        <v>12</v>
      </c>
      <c r="B604" s="95">
        <f t="shared" si="32"/>
        <v>9.4329999999999998</v>
      </c>
      <c r="C604" s="58" t="s">
        <v>850</v>
      </c>
      <c r="D604" s="58">
        <v>849</v>
      </c>
      <c r="E604" s="64">
        <v>90</v>
      </c>
      <c r="F604" s="52" t="s">
        <v>1521</v>
      </c>
      <c r="G604" s="50"/>
      <c r="H604" s="50"/>
      <c r="I604" s="50"/>
      <c r="J604" s="50"/>
    </row>
    <row r="605" spans="1:10" ht="12.95" customHeight="1" x14ac:dyDescent="0.2">
      <c r="A605" s="14">
        <f t="shared" si="33"/>
        <v>13</v>
      </c>
      <c r="B605" s="62">
        <f t="shared" si="32"/>
        <v>9.298</v>
      </c>
      <c r="C605" s="57" t="s">
        <v>44</v>
      </c>
      <c r="D605" s="57">
        <v>874</v>
      </c>
      <c r="E605" s="63">
        <v>94</v>
      </c>
      <c r="F605" s="50" t="s">
        <v>366</v>
      </c>
      <c r="G605" s="50"/>
      <c r="H605" s="50"/>
      <c r="I605" s="50"/>
      <c r="J605" s="50"/>
    </row>
    <row r="606" spans="1:10" ht="12.95" customHeight="1" x14ac:dyDescent="0.2">
      <c r="A606" s="14">
        <f t="shared" si="33"/>
        <v>14</v>
      </c>
      <c r="B606" s="62">
        <f t="shared" si="32"/>
        <v>9.1329999999999991</v>
      </c>
      <c r="C606" s="57" t="s">
        <v>767</v>
      </c>
      <c r="D606" s="57">
        <v>895</v>
      </c>
      <c r="E606" s="63">
        <v>98</v>
      </c>
      <c r="F606" s="50" t="s">
        <v>854</v>
      </c>
      <c r="G606" s="50"/>
      <c r="H606" s="50"/>
      <c r="I606" s="50"/>
      <c r="J606" s="50"/>
    </row>
    <row r="607" spans="1:10" ht="12.95" customHeight="1" x14ac:dyDescent="0.2">
      <c r="A607" s="14">
        <f t="shared" si="33"/>
        <v>15</v>
      </c>
      <c r="B607" s="62">
        <f t="shared" si="32"/>
        <v>9.1199999999999992</v>
      </c>
      <c r="C607" s="57" t="s">
        <v>54</v>
      </c>
      <c r="D607" s="57">
        <v>912</v>
      </c>
      <c r="E607" s="63">
        <v>100</v>
      </c>
      <c r="F607" s="50" t="s">
        <v>354</v>
      </c>
      <c r="G607" s="50"/>
      <c r="H607" s="50"/>
      <c r="I607" s="50"/>
      <c r="J607" s="50"/>
    </row>
    <row r="608" spans="1:10" ht="12.95" customHeight="1" x14ac:dyDescent="0.2">
      <c r="A608" s="14">
        <f t="shared" si="33"/>
        <v>16</v>
      </c>
      <c r="B608" s="62">
        <f t="shared" si="32"/>
        <v>8.9890000000000008</v>
      </c>
      <c r="C608" s="57" t="s">
        <v>1116</v>
      </c>
      <c r="D608" s="57">
        <v>836</v>
      </c>
      <c r="E608" s="63">
        <v>93</v>
      </c>
      <c r="F608" s="50" t="s">
        <v>1480</v>
      </c>
      <c r="G608" s="50"/>
      <c r="H608" s="50"/>
      <c r="I608" s="50"/>
      <c r="J608" s="50"/>
    </row>
    <row r="609" spans="1:10" ht="12.95" customHeight="1" x14ac:dyDescent="0.2">
      <c r="A609" s="14">
        <f t="shared" si="33"/>
        <v>17</v>
      </c>
      <c r="B609" s="62">
        <f t="shared" si="32"/>
        <v>8.9789999999999992</v>
      </c>
      <c r="C609" s="57" t="s">
        <v>828</v>
      </c>
      <c r="D609" s="57">
        <v>844</v>
      </c>
      <c r="E609" s="63">
        <v>94</v>
      </c>
      <c r="F609" s="50" t="s">
        <v>992</v>
      </c>
      <c r="G609" s="50"/>
      <c r="H609" s="50"/>
      <c r="I609" s="50"/>
      <c r="J609" s="50"/>
    </row>
    <row r="610" spans="1:10" ht="12.95" customHeight="1" x14ac:dyDescent="0.2">
      <c r="A610" s="14">
        <f t="shared" si="33"/>
        <v>18</v>
      </c>
      <c r="B610" s="62">
        <f t="shared" si="32"/>
        <v>8.9629999999999992</v>
      </c>
      <c r="C610" s="57" t="s">
        <v>164</v>
      </c>
      <c r="D610" s="57">
        <v>484</v>
      </c>
      <c r="E610" s="63">
        <v>54</v>
      </c>
      <c r="F610" s="50" t="s">
        <v>424</v>
      </c>
      <c r="G610" s="50"/>
      <c r="H610" s="50"/>
      <c r="I610" s="50"/>
      <c r="J610" s="50"/>
    </row>
    <row r="611" spans="1:10" ht="12.95" customHeight="1" x14ac:dyDescent="0.2">
      <c r="A611" s="14">
        <f t="shared" si="33"/>
        <v>19</v>
      </c>
      <c r="B611" s="62">
        <f t="shared" si="32"/>
        <v>8.9169999999999998</v>
      </c>
      <c r="C611" s="57" t="s">
        <v>207</v>
      </c>
      <c r="D611" s="57">
        <v>535</v>
      </c>
      <c r="E611" s="63">
        <v>60</v>
      </c>
      <c r="F611" s="50" t="s">
        <v>371</v>
      </c>
      <c r="G611" s="50"/>
      <c r="H611" s="50"/>
      <c r="I611" s="50"/>
      <c r="J611" s="50"/>
    </row>
    <row r="612" spans="1:10" s="7" customFormat="1" ht="12.95" customHeight="1" x14ac:dyDescent="0.2">
      <c r="A612" s="14">
        <f t="shared" si="33"/>
        <v>20</v>
      </c>
      <c r="B612" s="62">
        <f t="shared" si="32"/>
        <v>8.7240000000000002</v>
      </c>
      <c r="C612" s="57" t="s">
        <v>208</v>
      </c>
      <c r="D612" s="57">
        <v>506</v>
      </c>
      <c r="E612" s="63">
        <v>58</v>
      </c>
      <c r="F612" s="50" t="s">
        <v>273</v>
      </c>
      <c r="G612" s="52"/>
      <c r="H612" s="52"/>
      <c r="I612" s="52"/>
      <c r="J612" s="52"/>
    </row>
    <row r="613" spans="1:10" s="7" customFormat="1" ht="12.95" customHeight="1" x14ac:dyDescent="0.2">
      <c r="A613" s="14">
        <f t="shared" si="33"/>
        <v>21</v>
      </c>
      <c r="B613" s="62">
        <f t="shared" si="32"/>
        <v>8.6229999999999993</v>
      </c>
      <c r="C613" s="57" t="s">
        <v>113</v>
      </c>
      <c r="D613" s="57">
        <v>595</v>
      </c>
      <c r="E613" s="63">
        <v>69</v>
      </c>
      <c r="F613" s="50" t="s">
        <v>274</v>
      </c>
      <c r="G613" s="52"/>
      <c r="H613" s="52"/>
      <c r="I613" s="52"/>
      <c r="J613" s="52"/>
    </row>
    <row r="614" spans="1:10" s="7" customFormat="1" ht="12.95" customHeight="1" x14ac:dyDescent="0.2">
      <c r="A614" s="14">
        <f t="shared" si="33"/>
        <v>22</v>
      </c>
      <c r="B614" s="62">
        <f t="shared" si="32"/>
        <v>8.5920000000000005</v>
      </c>
      <c r="C614" s="57" t="s">
        <v>57</v>
      </c>
      <c r="D614" s="57">
        <v>842</v>
      </c>
      <c r="E614" s="63">
        <v>98</v>
      </c>
      <c r="F614" s="50" t="s">
        <v>306</v>
      </c>
      <c r="G614" s="52"/>
      <c r="H614" s="52"/>
      <c r="I614" s="52"/>
      <c r="J614" s="52"/>
    </row>
    <row r="615" spans="1:10" s="7" customFormat="1" ht="12.95" customHeight="1" x14ac:dyDescent="0.2">
      <c r="A615" s="14">
        <f t="shared" si="33"/>
        <v>23</v>
      </c>
      <c r="B615" s="62">
        <f t="shared" si="32"/>
        <v>8.4410000000000007</v>
      </c>
      <c r="C615" s="57" t="s">
        <v>209</v>
      </c>
      <c r="D615" s="57">
        <v>498</v>
      </c>
      <c r="E615" s="63">
        <v>59</v>
      </c>
      <c r="F615" s="50" t="s">
        <v>339</v>
      </c>
      <c r="G615" s="52"/>
      <c r="H615" s="52"/>
      <c r="I615" s="52"/>
      <c r="J615" s="52"/>
    </row>
    <row r="616" spans="1:10" s="7" customFormat="1" ht="12.95" customHeight="1" x14ac:dyDescent="0.2">
      <c r="A616" s="14">
        <f t="shared" si="33"/>
        <v>24</v>
      </c>
      <c r="B616" s="50">
        <f t="shared" si="32"/>
        <v>8.4130000000000003</v>
      </c>
      <c r="C616" s="57" t="s">
        <v>750</v>
      </c>
      <c r="D616" s="57">
        <v>774</v>
      </c>
      <c r="E616" s="63">
        <v>92</v>
      </c>
      <c r="F616" s="50" t="s">
        <v>852</v>
      </c>
      <c r="G616" s="52"/>
      <c r="H616" s="52"/>
      <c r="I616" s="52"/>
      <c r="J616" s="52"/>
    </row>
    <row r="617" spans="1:10" s="7" customFormat="1" ht="12.95" customHeight="1" x14ac:dyDescent="0.2">
      <c r="A617" s="14">
        <f t="shared" si="33"/>
        <v>25</v>
      </c>
      <c r="B617" s="50">
        <f t="shared" si="32"/>
        <v>8.4120000000000008</v>
      </c>
      <c r="C617" s="1" t="s">
        <v>109</v>
      </c>
      <c r="D617" s="57">
        <v>715</v>
      </c>
      <c r="E617" s="57">
        <v>85</v>
      </c>
      <c r="F617" s="50" t="s">
        <v>350</v>
      </c>
      <c r="G617" s="52"/>
      <c r="H617" s="52"/>
      <c r="I617" s="52"/>
      <c r="J617" s="52"/>
    </row>
    <row r="618" spans="1:10" ht="12.95" customHeight="1" x14ac:dyDescent="0.2">
      <c r="A618" s="50"/>
      <c r="B618" s="50"/>
      <c r="C618" s="50"/>
      <c r="D618" s="50"/>
      <c r="E618" s="57"/>
      <c r="F618" s="50"/>
      <c r="G618" s="50"/>
      <c r="H618" s="50"/>
      <c r="I618" s="50"/>
      <c r="J618" s="50"/>
    </row>
    <row r="619" spans="1:10" ht="12.95" customHeight="1" x14ac:dyDescent="0.2">
      <c r="A619" s="50"/>
      <c r="B619" s="53" t="s">
        <v>20</v>
      </c>
      <c r="C619" s="53"/>
      <c r="D619" s="52" t="s">
        <v>171</v>
      </c>
      <c r="E619" s="50"/>
      <c r="F619" s="50"/>
      <c r="G619" s="54" t="s">
        <v>1511</v>
      </c>
      <c r="H619" s="54" t="s">
        <v>1512</v>
      </c>
      <c r="I619" s="50"/>
      <c r="J619" s="50"/>
    </row>
    <row r="620" spans="1:10" ht="12.95" customHeight="1" x14ac:dyDescent="0.2">
      <c r="A620" s="14">
        <f>_xlfn.RANK.EQ(B620,$B$620:$B$649)</f>
        <v>1</v>
      </c>
      <c r="B620" s="59">
        <v>434</v>
      </c>
      <c r="C620" s="57" t="s">
        <v>157</v>
      </c>
      <c r="D620" s="50" t="s">
        <v>244</v>
      </c>
      <c r="E620" s="58"/>
      <c r="F620" s="50"/>
      <c r="G620" s="50"/>
      <c r="H620" s="50"/>
      <c r="I620" s="50"/>
      <c r="J620" s="50"/>
    </row>
    <row r="621" spans="1:10" ht="12.95" customHeight="1" x14ac:dyDescent="0.2">
      <c r="A621" s="14">
        <f t="shared" ref="A621:A644" si="34">_xlfn.RANK.EQ(B621,$B$620:$B$649)</f>
        <v>2</v>
      </c>
      <c r="B621" s="59">
        <v>424</v>
      </c>
      <c r="C621" s="57" t="s">
        <v>54</v>
      </c>
      <c r="D621" s="50" t="s">
        <v>354</v>
      </c>
      <c r="E621" s="57"/>
      <c r="F621" s="50"/>
      <c r="G621" s="50"/>
      <c r="H621" s="50"/>
      <c r="I621" s="50"/>
      <c r="J621" s="50"/>
    </row>
    <row r="622" spans="1:10" ht="12.95" customHeight="1" x14ac:dyDescent="0.2">
      <c r="A622" s="14">
        <f t="shared" si="34"/>
        <v>3</v>
      </c>
      <c r="B622" s="59">
        <v>409</v>
      </c>
      <c r="C622" s="57" t="s">
        <v>43</v>
      </c>
      <c r="D622" s="50" t="s">
        <v>319</v>
      </c>
      <c r="E622" s="57"/>
      <c r="F622" s="50"/>
      <c r="G622" s="50"/>
      <c r="H622" s="50"/>
      <c r="I622" s="50"/>
      <c r="J622" s="50"/>
    </row>
    <row r="623" spans="1:10" ht="12.95" customHeight="1" x14ac:dyDescent="0.2">
      <c r="A623" s="14">
        <f t="shared" si="34"/>
        <v>3</v>
      </c>
      <c r="B623" s="91">
        <f>G623+H623</f>
        <v>409</v>
      </c>
      <c r="C623" s="58" t="s">
        <v>1009</v>
      </c>
      <c r="D623" s="52" t="s">
        <v>1461</v>
      </c>
      <c r="E623" s="58"/>
      <c r="F623" s="50"/>
      <c r="G623" s="50">
        <v>409</v>
      </c>
      <c r="H623" s="50"/>
      <c r="I623" s="50"/>
      <c r="J623" s="50"/>
    </row>
    <row r="624" spans="1:10" ht="12.95" customHeight="1" x14ac:dyDescent="0.2">
      <c r="A624" s="14">
        <f t="shared" si="34"/>
        <v>5</v>
      </c>
      <c r="B624" s="50">
        <v>351</v>
      </c>
      <c r="C624" s="57" t="s">
        <v>156</v>
      </c>
      <c r="D624" s="50" t="s">
        <v>314</v>
      </c>
      <c r="E624" s="58"/>
      <c r="F624" s="50"/>
      <c r="G624" s="50"/>
      <c r="H624" s="50"/>
      <c r="I624" s="50"/>
      <c r="J624" s="50"/>
    </row>
    <row r="625" spans="1:10" ht="12.95" customHeight="1" x14ac:dyDescent="0.2">
      <c r="A625" s="14">
        <f t="shared" si="34"/>
        <v>6</v>
      </c>
      <c r="B625" s="59">
        <v>348</v>
      </c>
      <c r="C625" s="57" t="s">
        <v>167</v>
      </c>
      <c r="D625" s="50" t="s">
        <v>397</v>
      </c>
      <c r="E625" s="58"/>
      <c r="F625" s="50"/>
      <c r="G625" s="50"/>
      <c r="H625" s="50"/>
      <c r="I625" s="50"/>
      <c r="J625" s="50"/>
    </row>
    <row r="626" spans="1:10" ht="12.95" customHeight="1" x14ac:dyDescent="0.2">
      <c r="A626" s="14">
        <f t="shared" si="34"/>
        <v>7</v>
      </c>
      <c r="B626" s="59">
        <v>336</v>
      </c>
      <c r="C626" s="57" t="s">
        <v>828</v>
      </c>
      <c r="D626" s="50" t="s">
        <v>992</v>
      </c>
      <c r="E626" s="58"/>
      <c r="F626" s="50"/>
      <c r="G626" s="50"/>
      <c r="H626" s="50"/>
      <c r="I626" s="50"/>
      <c r="J626" s="50"/>
    </row>
    <row r="627" spans="1:10" ht="12.95" customHeight="1" x14ac:dyDescent="0.2">
      <c r="A627" s="14">
        <f t="shared" si="34"/>
        <v>8</v>
      </c>
      <c r="B627" s="59">
        <v>334</v>
      </c>
      <c r="C627" s="57" t="s">
        <v>83</v>
      </c>
      <c r="D627" s="50" t="s">
        <v>356</v>
      </c>
      <c r="E627" s="57"/>
      <c r="F627" s="50"/>
      <c r="G627" s="50"/>
      <c r="H627" s="50"/>
      <c r="I627" s="50"/>
      <c r="J627" s="50"/>
    </row>
    <row r="628" spans="1:10" ht="12.95" customHeight="1" x14ac:dyDescent="0.2">
      <c r="A628" s="14">
        <f t="shared" si="34"/>
        <v>9</v>
      </c>
      <c r="B628" s="59">
        <v>329</v>
      </c>
      <c r="C628" s="57" t="s">
        <v>57</v>
      </c>
      <c r="D628" s="50" t="s">
        <v>306</v>
      </c>
      <c r="E628" s="57"/>
      <c r="F628" s="50"/>
      <c r="G628" s="50"/>
      <c r="H628" s="50"/>
      <c r="I628" s="50"/>
      <c r="J628" s="50"/>
    </row>
    <row r="629" spans="1:10" ht="12.95" customHeight="1" x14ac:dyDescent="0.2">
      <c r="A629" s="14">
        <f t="shared" si="34"/>
        <v>10</v>
      </c>
      <c r="B629" s="91">
        <f>G629+H629</f>
        <v>325</v>
      </c>
      <c r="C629" s="58" t="s">
        <v>1437</v>
      </c>
      <c r="D629" s="52" t="s">
        <v>1509</v>
      </c>
      <c r="E629" s="58"/>
      <c r="F629" s="50"/>
      <c r="G629" s="50">
        <v>246</v>
      </c>
      <c r="H629" s="50">
        <v>79</v>
      </c>
      <c r="I629" s="50"/>
      <c r="J629" s="50"/>
    </row>
    <row r="630" spans="1:10" ht="12.95" customHeight="1" x14ac:dyDescent="0.2">
      <c r="A630" s="14">
        <f t="shared" si="34"/>
        <v>11</v>
      </c>
      <c r="B630" s="59">
        <v>322</v>
      </c>
      <c r="C630" s="57" t="s">
        <v>44</v>
      </c>
      <c r="D630" s="50" t="s">
        <v>366</v>
      </c>
      <c r="E630" s="57"/>
      <c r="F630" s="50"/>
      <c r="G630" s="50"/>
      <c r="H630" s="50"/>
      <c r="I630" s="50"/>
      <c r="J630" s="50"/>
    </row>
    <row r="631" spans="1:10" ht="12.95" customHeight="1" x14ac:dyDescent="0.2">
      <c r="A631" s="14">
        <f t="shared" si="34"/>
        <v>12</v>
      </c>
      <c r="B631" s="59">
        <v>319</v>
      </c>
      <c r="C631" s="57" t="s">
        <v>63</v>
      </c>
      <c r="D631" s="50" t="s">
        <v>298</v>
      </c>
      <c r="E631" s="57"/>
      <c r="F631" s="50"/>
      <c r="G631" s="50"/>
      <c r="H631" s="50"/>
      <c r="I631" s="50"/>
      <c r="J631" s="50"/>
    </row>
    <row r="632" spans="1:10" ht="12.95" customHeight="1" x14ac:dyDescent="0.2">
      <c r="A632" s="14">
        <f t="shared" si="34"/>
        <v>12</v>
      </c>
      <c r="B632" s="59">
        <v>319</v>
      </c>
      <c r="C632" s="57" t="s">
        <v>108</v>
      </c>
      <c r="D632" s="50" t="s">
        <v>347</v>
      </c>
      <c r="E632" s="57"/>
      <c r="F632" s="50"/>
      <c r="G632" s="50"/>
      <c r="H632" s="50"/>
      <c r="I632" s="50"/>
      <c r="J632" s="50"/>
    </row>
    <row r="633" spans="1:10" ht="12.95" customHeight="1" x14ac:dyDescent="0.2">
      <c r="A633" s="14">
        <f t="shared" si="34"/>
        <v>14</v>
      </c>
      <c r="B633" s="59">
        <v>314</v>
      </c>
      <c r="C633" s="57" t="s">
        <v>862</v>
      </c>
      <c r="D633" s="50" t="s">
        <v>991</v>
      </c>
      <c r="E633" s="58"/>
      <c r="F633" s="50"/>
      <c r="G633" s="50"/>
      <c r="H633" s="50"/>
      <c r="I633" s="50"/>
      <c r="J633" s="50"/>
    </row>
    <row r="634" spans="1:10" s="7" customFormat="1" ht="12.95" customHeight="1" x14ac:dyDescent="0.2">
      <c r="A634" s="14">
        <f t="shared" si="34"/>
        <v>15</v>
      </c>
      <c r="B634" s="91">
        <f>G634+H634</f>
        <v>307</v>
      </c>
      <c r="C634" s="58" t="s">
        <v>1439</v>
      </c>
      <c r="D634" s="52" t="s">
        <v>1510</v>
      </c>
      <c r="E634" s="58"/>
      <c r="F634" s="50"/>
      <c r="G634" s="50">
        <v>224</v>
      </c>
      <c r="H634" s="50">
        <v>83</v>
      </c>
      <c r="I634" s="52"/>
      <c r="J634" s="52"/>
    </row>
    <row r="635" spans="1:10" s="7" customFormat="1" ht="12.95" customHeight="1" x14ac:dyDescent="0.2">
      <c r="A635" s="14">
        <f t="shared" si="34"/>
        <v>16</v>
      </c>
      <c r="B635" s="91">
        <f>G635+H635</f>
        <v>303</v>
      </c>
      <c r="C635" s="58" t="s">
        <v>1446</v>
      </c>
      <c r="D635" s="52" t="s">
        <v>1509</v>
      </c>
      <c r="E635" s="58"/>
      <c r="F635" s="50"/>
      <c r="G635" s="50">
        <v>231</v>
      </c>
      <c r="H635" s="50">
        <v>72</v>
      </c>
      <c r="I635" s="52"/>
      <c r="J635" s="52"/>
    </row>
    <row r="636" spans="1:10" ht="12.95" customHeight="1" x14ac:dyDescent="0.2">
      <c r="A636" s="14">
        <f t="shared" si="34"/>
        <v>17</v>
      </c>
      <c r="B636" s="91">
        <f>G636+H636</f>
        <v>302</v>
      </c>
      <c r="C636" s="58" t="s">
        <v>850</v>
      </c>
      <c r="D636" s="52" t="s">
        <v>1521</v>
      </c>
      <c r="E636" s="58"/>
      <c r="F636" s="50"/>
      <c r="G636" s="50">
        <v>246</v>
      </c>
      <c r="H636" s="50">
        <v>56</v>
      </c>
      <c r="I636" s="50"/>
      <c r="J636" s="50"/>
    </row>
    <row r="637" spans="1:10" ht="12.95" customHeight="1" x14ac:dyDescent="0.2">
      <c r="A637" s="14">
        <f t="shared" si="34"/>
        <v>18</v>
      </c>
      <c r="B637" s="59">
        <v>300</v>
      </c>
      <c r="C637" s="57" t="s">
        <v>146</v>
      </c>
      <c r="D637" s="50" t="s">
        <v>351</v>
      </c>
      <c r="E637" s="57"/>
      <c r="F637" s="50"/>
      <c r="G637" s="50"/>
      <c r="H637" s="50"/>
      <c r="I637" s="50"/>
      <c r="J637" s="50"/>
    </row>
    <row r="638" spans="1:10" ht="12.95" customHeight="1" x14ac:dyDescent="0.2">
      <c r="A638" s="14">
        <f t="shared" si="34"/>
        <v>19</v>
      </c>
      <c r="B638" s="59">
        <v>291</v>
      </c>
      <c r="C638" s="57" t="s">
        <v>53</v>
      </c>
      <c r="D638" s="50" t="s">
        <v>241</v>
      </c>
      <c r="E638" s="57"/>
      <c r="F638" s="50"/>
      <c r="G638" s="50"/>
      <c r="H638" s="50"/>
      <c r="I638" s="50"/>
      <c r="J638" s="50"/>
    </row>
    <row r="639" spans="1:10" ht="12.95" customHeight="1" x14ac:dyDescent="0.2">
      <c r="A639" s="14">
        <f t="shared" si="34"/>
        <v>20</v>
      </c>
      <c r="B639" s="59">
        <v>290</v>
      </c>
      <c r="C639" s="57" t="s">
        <v>70</v>
      </c>
      <c r="D639" s="50" t="s">
        <v>349</v>
      </c>
      <c r="E639" s="57"/>
      <c r="F639" s="50"/>
      <c r="G639" s="50"/>
      <c r="H639" s="50"/>
      <c r="I639" s="50"/>
      <c r="J639" s="50"/>
    </row>
    <row r="640" spans="1:10" ht="12.95" customHeight="1" x14ac:dyDescent="0.2">
      <c r="A640" s="14">
        <f t="shared" si="34"/>
        <v>21</v>
      </c>
      <c r="B640" s="60">
        <v>285</v>
      </c>
      <c r="C640" s="57" t="s">
        <v>177</v>
      </c>
      <c r="D640" s="50" t="s">
        <v>296</v>
      </c>
      <c r="E640" s="57"/>
      <c r="F640" s="50"/>
      <c r="G640" s="50"/>
      <c r="H640" s="50"/>
      <c r="I640" s="50"/>
      <c r="J640" s="50"/>
    </row>
    <row r="641" spans="1:10" ht="12.95" customHeight="1" x14ac:dyDescent="0.2">
      <c r="A641" s="14">
        <f t="shared" si="34"/>
        <v>22</v>
      </c>
      <c r="B641" s="59">
        <v>284</v>
      </c>
      <c r="C641" s="57" t="s">
        <v>215</v>
      </c>
      <c r="D641" s="50" t="s">
        <v>825</v>
      </c>
      <c r="E641" s="58"/>
      <c r="F641" s="50"/>
      <c r="G641" s="50"/>
      <c r="H641" s="50"/>
      <c r="I641" s="50"/>
      <c r="J641" s="50"/>
    </row>
    <row r="642" spans="1:10" ht="12.95" customHeight="1" x14ac:dyDescent="0.2">
      <c r="A642" s="14">
        <f t="shared" si="34"/>
        <v>23</v>
      </c>
      <c r="B642" s="59">
        <v>283</v>
      </c>
      <c r="C642" s="57" t="s">
        <v>902</v>
      </c>
      <c r="D642" s="50" t="s">
        <v>1133</v>
      </c>
      <c r="E642" s="57"/>
      <c r="F642" s="50"/>
      <c r="G642" s="50"/>
      <c r="H642" s="50"/>
      <c r="I642" s="50"/>
      <c r="J642" s="50"/>
    </row>
    <row r="643" spans="1:10" ht="12.95" customHeight="1" x14ac:dyDescent="0.2">
      <c r="A643" s="14">
        <f t="shared" si="34"/>
        <v>24</v>
      </c>
      <c r="B643" s="59">
        <v>280</v>
      </c>
      <c r="C643" s="57" t="s">
        <v>109</v>
      </c>
      <c r="D643" s="50" t="s">
        <v>350</v>
      </c>
      <c r="E643" s="57"/>
      <c r="F643" s="50"/>
      <c r="G643" s="50"/>
      <c r="H643" s="50"/>
      <c r="I643" s="50"/>
      <c r="J643" s="50"/>
    </row>
    <row r="644" spans="1:10" ht="12.95" customHeight="1" x14ac:dyDescent="0.2">
      <c r="A644" s="14">
        <f t="shared" si="34"/>
        <v>24</v>
      </c>
      <c r="B644" s="59">
        <v>280</v>
      </c>
      <c r="C644" s="57" t="s">
        <v>110</v>
      </c>
      <c r="D644" s="50" t="s">
        <v>335</v>
      </c>
      <c r="E644" s="57"/>
      <c r="F644" s="52"/>
      <c r="G644" s="52"/>
      <c r="H644" s="52"/>
      <c r="I644" s="50"/>
      <c r="J644" s="50"/>
    </row>
    <row r="645" spans="1:10" ht="12.95" customHeight="1" x14ac:dyDescent="0.2">
      <c r="A645" s="14"/>
      <c r="B645" s="59">
        <v>279</v>
      </c>
      <c r="C645" s="57" t="s">
        <v>69</v>
      </c>
      <c r="D645" s="50" t="s">
        <v>342</v>
      </c>
      <c r="E645" s="57"/>
      <c r="F645" s="52"/>
      <c r="G645" s="52"/>
      <c r="H645" s="52"/>
      <c r="I645" s="50"/>
      <c r="J645" s="50"/>
    </row>
    <row r="646" spans="1:10" ht="12.95" customHeight="1" x14ac:dyDescent="0.2">
      <c r="A646" s="50"/>
      <c r="B646" s="59">
        <v>279</v>
      </c>
      <c r="C646" s="57" t="s">
        <v>767</v>
      </c>
      <c r="D646" s="50" t="s">
        <v>854</v>
      </c>
      <c r="E646" s="58"/>
      <c r="F646" s="50"/>
      <c r="G646" s="50"/>
      <c r="H646" s="50"/>
      <c r="I646" s="50"/>
      <c r="J646" s="50"/>
    </row>
    <row r="647" spans="1:10" ht="12.95" customHeight="1" x14ac:dyDescent="0.2">
      <c r="A647" s="50"/>
      <c r="B647" s="91">
        <f>G647+H647</f>
        <v>276</v>
      </c>
      <c r="C647" s="58" t="s">
        <v>1012</v>
      </c>
      <c r="D647" s="52" t="s">
        <v>1460</v>
      </c>
      <c r="E647" s="58"/>
      <c r="F647" s="50"/>
      <c r="G647" s="50">
        <v>276</v>
      </c>
      <c r="H647" s="50"/>
      <c r="I647" s="50"/>
      <c r="J647" s="50"/>
    </row>
    <row r="648" spans="1:10" ht="12.95" customHeight="1" x14ac:dyDescent="0.2">
      <c r="A648" s="50"/>
      <c r="B648" s="59">
        <v>275</v>
      </c>
      <c r="C648" s="57" t="s">
        <v>49</v>
      </c>
      <c r="D648" s="50" t="s">
        <v>403</v>
      </c>
      <c r="E648" s="57"/>
      <c r="F648" s="50"/>
      <c r="G648" s="50"/>
      <c r="H648" s="50"/>
      <c r="I648" s="50"/>
      <c r="J648" s="50"/>
    </row>
    <row r="649" spans="1:10" ht="12.95" customHeight="1" x14ac:dyDescent="0.2">
      <c r="A649" s="50"/>
      <c r="B649" s="59">
        <v>275</v>
      </c>
      <c r="C649" s="57" t="s">
        <v>326</v>
      </c>
      <c r="D649" s="50" t="s">
        <v>833</v>
      </c>
      <c r="E649" s="58"/>
      <c r="F649" s="50"/>
      <c r="G649" s="50"/>
      <c r="H649" s="50"/>
      <c r="I649" s="50"/>
      <c r="J649" s="50"/>
    </row>
    <row r="650" spans="1:10" ht="12.95" customHeight="1" x14ac:dyDescent="0.2">
      <c r="A650" s="50"/>
      <c r="I650" s="50"/>
      <c r="J650" s="50"/>
    </row>
    <row r="651" spans="1:10" ht="12.95" customHeight="1" x14ac:dyDescent="0.2">
      <c r="A651" s="50"/>
      <c r="B651" s="91">
        <f>G651+H651</f>
        <v>256</v>
      </c>
      <c r="C651" s="58" t="s">
        <v>1116</v>
      </c>
      <c r="D651" s="52" t="s">
        <v>1480</v>
      </c>
      <c r="E651" s="58"/>
      <c r="F651" s="50"/>
      <c r="G651" s="50">
        <v>256</v>
      </c>
      <c r="H651" s="50"/>
      <c r="I651" s="50"/>
      <c r="J651" s="50"/>
    </row>
    <row r="652" spans="1:10" ht="12.95" customHeight="1" x14ac:dyDescent="0.2">
      <c r="A652" s="50"/>
      <c r="B652" s="50"/>
      <c r="C652" s="58"/>
      <c r="D652" s="58"/>
      <c r="E652" s="58"/>
      <c r="F652" s="50"/>
      <c r="G652" s="50"/>
      <c r="H652" s="50"/>
      <c r="I652" s="50"/>
      <c r="J652" s="50"/>
    </row>
    <row r="653" spans="1:10" ht="12.95" customHeight="1" x14ac:dyDescent="0.2">
      <c r="A653" s="50"/>
      <c r="B653" s="53" t="s">
        <v>21</v>
      </c>
      <c r="C653" s="50"/>
      <c r="D653" s="52" t="s">
        <v>218</v>
      </c>
      <c r="E653" s="52" t="s">
        <v>170</v>
      </c>
      <c r="F653" s="52" t="s">
        <v>171</v>
      </c>
      <c r="G653" s="50"/>
      <c r="H653" s="50"/>
      <c r="I653" s="50"/>
      <c r="J653" s="50"/>
    </row>
    <row r="654" spans="1:10" ht="12.95" customHeight="1" x14ac:dyDescent="0.2">
      <c r="A654" s="50"/>
      <c r="B654" s="61" t="s">
        <v>12</v>
      </c>
      <c r="C654" s="50"/>
      <c r="D654" s="61"/>
      <c r="E654" s="61"/>
      <c r="F654" s="50"/>
      <c r="G654" s="50"/>
      <c r="H654" s="50"/>
      <c r="I654" s="50"/>
      <c r="J654" s="50"/>
    </row>
    <row r="655" spans="1:10" ht="12.95" customHeight="1" x14ac:dyDescent="0.2">
      <c r="A655" s="14">
        <f>_xlfn.RANK.EQ(B655,$B$655:$B$679)</f>
        <v>1</v>
      </c>
      <c r="B655" s="62">
        <f t="shared" ref="B655:B679" si="35">ROUND(D655/E655,3)</f>
        <v>5.5670000000000002</v>
      </c>
      <c r="C655" s="57" t="s">
        <v>83</v>
      </c>
      <c r="D655" s="57">
        <v>334</v>
      </c>
      <c r="E655" s="63">
        <v>60</v>
      </c>
      <c r="F655" s="50" t="s">
        <v>356</v>
      </c>
      <c r="G655" s="50"/>
      <c r="H655" s="50"/>
      <c r="I655" s="50"/>
      <c r="J655" s="50"/>
    </row>
    <row r="656" spans="1:10" ht="12.95" customHeight="1" x14ac:dyDescent="0.2">
      <c r="A656" s="14">
        <f t="shared" ref="A656:A679" si="36">_xlfn.RANK.EQ(B656,$B$655:$B$679)</f>
        <v>2</v>
      </c>
      <c r="B656" s="62">
        <f t="shared" si="35"/>
        <v>4.3979999999999997</v>
      </c>
      <c r="C656" s="57" t="s">
        <v>1009</v>
      </c>
      <c r="D656" s="57">
        <v>409</v>
      </c>
      <c r="E656" s="63">
        <v>93</v>
      </c>
      <c r="F656" s="50" t="s">
        <v>1461</v>
      </c>
      <c r="G656" s="50"/>
      <c r="H656" s="50"/>
      <c r="I656" s="50"/>
      <c r="J656" s="50"/>
    </row>
    <row r="657" spans="1:10" ht="12.95" customHeight="1" x14ac:dyDescent="0.2">
      <c r="A657" s="14">
        <f t="shared" si="36"/>
        <v>3</v>
      </c>
      <c r="B657" s="62">
        <f t="shared" si="35"/>
        <v>4.2859999999999996</v>
      </c>
      <c r="C657" s="57" t="s">
        <v>146</v>
      </c>
      <c r="D657" s="57">
        <v>300</v>
      </c>
      <c r="E657" s="63">
        <v>70</v>
      </c>
      <c r="F657" s="50" t="s">
        <v>351</v>
      </c>
      <c r="G657" s="50"/>
      <c r="H657" s="50"/>
      <c r="I657" s="50"/>
      <c r="J657" s="50"/>
    </row>
    <row r="658" spans="1:10" ht="12.95" customHeight="1" x14ac:dyDescent="0.2">
      <c r="A658" s="14">
        <f t="shared" si="36"/>
        <v>4</v>
      </c>
      <c r="B658" s="62">
        <f t="shared" si="35"/>
        <v>4.24</v>
      </c>
      <c r="C658" s="57" t="s">
        <v>54</v>
      </c>
      <c r="D658" s="57">
        <v>424</v>
      </c>
      <c r="E658" s="63">
        <v>100</v>
      </c>
      <c r="F658" s="50" t="s">
        <v>354</v>
      </c>
      <c r="G658" s="50"/>
      <c r="H658" s="50"/>
      <c r="I658" s="50"/>
      <c r="J658" s="50"/>
    </row>
    <row r="659" spans="1:10" ht="12.95" customHeight="1" x14ac:dyDescent="0.2">
      <c r="A659" s="14">
        <f t="shared" si="36"/>
        <v>5</v>
      </c>
      <c r="B659" s="62">
        <f t="shared" si="35"/>
        <v>4.2140000000000004</v>
      </c>
      <c r="C659" s="57" t="s">
        <v>157</v>
      </c>
      <c r="D659" s="57">
        <v>434</v>
      </c>
      <c r="E659" s="63">
        <v>103</v>
      </c>
      <c r="F659" s="50" t="s">
        <v>244</v>
      </c>
      <c r="G659" s="50"/>
      <c r="H659" s="50"/>
      <c r="I659" s="50"/>
      <c r="J659" s="50"/>
    </row>
    <row r="660" spans="1:10" ht="12.95" customHeight="1" x14ac:dyDescent="0.2">
      <c r="A660" s="14">
        <f t="shared" si="36"/>
        <v>6</v>
      </c>
      <c r="B660" s="62">
        <f t="shared" si="35"/>
        <v>4.1669999999999998</v>
      </c>
      <c r="C660" s="57" t="s">
        <v>164</v>
      </c>
      <c r="D660" s="57">
        <v>225</v>
      </c>
      <c r="E660" s="63">
        <v>54</v>
      </c>
      <c r="F660" s="50" t="s">
        <v>424</v>
      </c>
      <c r="G660" s="50"/>
      <c r="H660" s="50"/>
      <c r="I660" s="50"/>
      <c r="J660" s="50"/>
    </row>
    <row r="661" spans="1:10" ht="12.95" customHeight="1" x14ac:dyDescent="0.2">
      <c r="A661" s="14">
        <f t="shared" si="36"/>
        <v>7</v>
      </c>
      <c r="B661" s="62">
        <f t="shared" si="35"/>
        <v>4.0519999999999996</v>
      </c>
      <c r="C661" s="57" t="s">
        <v>206</v>
      </c>
      <c r="D661" s="57">
        <v>235</v>
      </c>
      <c r="E661" s="63">
        <v>58</v>
      </c>
      <c r="F661" s="50" t="s">
        <v>355</v>
      </c>
      <c r="G661" s="50"/>
      <c r="H661" s="50"/>
      <c r="I661" s="50"/>
      <c r="J661" s="50"/>
    </row>
    <row r="662" spans="1:10" ht="12.95" customHeight="1" x14ac:dyDescent="0.2">
      <c r="A662" s="14">
        <f t="shared" si="36"/>
        <v>8</v>
      </c>
      <c r="B662" s="62">
        <f t="shared" si="35"/>
        <v>4.01</v>
      </c>
      <c r="C662" s="57" t="s">
        <v>43</v>
      </c>
      <c r="D662" s="57">
        <v>409</v>
      </c>
      <c r="E662" s="63">
        <v>102</v>
      </c>
      <c r="F662" s="50" t="s">
        <v>319</v>
      </c>
      <c r="G662" s="50"/>
      <c r="H662" s="50"/>
      <c r="I662" s="50"/>
      <c r="J662" s="50"/>
    </row>
    <row r="663" spans="1:10" ht="12.95" customHeight="1" x14ac:dyDescent="0.2">
      <c r="A663" s="14">
        <f t="shared" si="36"/>
        <v>9</v>
      </c>
      <c r="B663" s="62">
        <f t="shared" si="35"/>
        <v>3.7829999999999999</v>
      </c>
      <c r="C663" s="57" t="s">
        <v>207</v>
      </c>
      <c r="D663" s="57">
        <v>227</v>
      </c>
      <c r="E663" s="63">
        <v>60</v>
      </c>
      <c r="F663" s="50" t="s">
        <v>371</v>
      </c>
      <c r="G663" s="50"/>
      <c r="H663" s="50"/>
      <c r="I663" s="50"/>
      <c r="J663" s="50"/>
    </row>
    <row r="664" spans="1:10" ht="12.95" customHeight="1" x14ac:dyDescent="0.2">
      <c r="A664" s="14">
        <f t="shared" si="36"/>
        <v>10</v>
      </c>
      <c r="B664" s="62">
        <f t="shared" si="35"/>
        <v>3.7290000000000001</v>
      </c>
      <c r="C664" s="57" t="s">
        <v>209</v>
      </c>
      <c r="D664" s="57">
        <v>220</v>
      </c>
      <c r="E664" s="63">
        <v>59</v>
      </c>
      <c r="F664" s="50" t="s">
        <v>339</v>
      </c>
      <c r="G664" s="50"/>
      <c r="H664" s="50"/>
      <c r="I664" s="50"/>
      <c r="J664" s="50"/>
    </row>
    <row r="665" spans="1:10" ht="12.95" customHeight="1" x14ac:dyDescent="0.2">
      <c r="A665" s="14">
        <f t="shared" si="36"/>
        <v>11</v>
      </c>
      <c r="B665" s="62">
        <f t="shared" si="35"/>
        <v>3.7240000000000002</v>
      </c>
      <c r="C665" s="57" t="s">
        <v>902</v>
      </c>
      <c r="D665" s="57">
        <v>283</v>
      </c>
      <c r="E665" s="63">
        <v>76</v>
      </c>
      <c r="F665" s="50" t="s">
        <v>1133</v>
      </c>
      <c r="G665" s="50"/>
      <c r="H665" s="50"/>
      <c r="I665" s="50"/>
      <c r="J665" s="50"/>
    </row>
    <row r="666" spans="1:10" ht="12.95" customHeight="1" x14ac:dyDescent="0.2">
      <c r="A666" s="14">
        <f t="shared" si="36"/>
        <v>12</v>
      </c>
      <c r="B666" s="62">
        <f t="shared" si="35"/>
        <v>3.7210000000000001</v>
      </c>
      <c r="C666" s="57" t="s">
        <v>210</v>
      </c>
      <c r="D666" s="57">
        <v>253</v>
      </c>
      <c r="E666" s="63">
        <v>68</v>
      </c>
      <c r="F666" s="50" t="s">
        <v>312</v>
      </c>
      <c r="G666" s="50"/>
      <c r="H666" s="50"/>
      <c r="I666" s="50"/>
      <c r="J666" s="50"/>
    </row>
    <row r="667" spans="1:10" ht="12.95" customHeight="1" x14ac:dyDescent="0.2">
      <c r="A667" s="14">
        <f t="shared" si="36"/>
        <v>13</v>
      </c>
      <c r="B667" s="62">
        <f t="shared" si="35"/>
        <v>3.64</v>
      </c>
      <c r="C667" s="57" t="s">
        <v>178</v>
      </c>
      <c r="D667" s="57">
        <v>182</v>
      </c>
      <c r="E667" s="63">
        <v>50</v>
      </c>
      <c r="F667" s="50" t="s">
        <v>297</v>
      </c>
      <c r="G667" s="50"/>
      <c r="H667" s="50"/>
      <c r="I667" s="50"/>
      <c r="J667" s="50"/>
    </row>
    <row r="668" spans="1:10" ht="12.95" customHeight="1" x14ac:dyDescent="0.2">
      <c r="A668" s="14">
        <f t="shared" si="36"/>
        <v>14</v>
      </c>
      <c r="B668" s="62">
        <f t="shared" si="35"/>
        <v>3.5840000000000001</v>
      </c>
      <c r="C668" s="57" t="s">
        <v>1012</v>
      </c>
      <c r="D668" s="57">
        <v>276</v>
      </c>
      <c r="E668" s="63">
        <v>77</v>
      </c>
      <c r="F668" s="50" t="s">
        <v>1460</v>
      </c>
      <c r="G668" s="50"/>
      <c r="H668" s="50"/>
      <c r="I668" s="50"/>
      <c r="J668" s="50"/>
    </row>
    <row r="669" spans="1:10" ht="12.95" customHeight="1" x14ac:dyDescent="0.2">
      <c r="A669" s="14">
        <f t="shared" si="36"/>
        <v>15</v>
      </c>
      <c r="B669" s="62">
        <f t="shared" si="35"/>
        <v>3.5830000000000002</v>
      </c>
      <c r="C669" s="57" t="s">
        <v>211</v>
      </c>
      <c r="D669" s="57">
        <v>215</v>
      </c>
      <c r="E669" s="63">
        <v>60</v>
      </c>
      <c r="F669" s="50" t="s">
        <v>313</v>
      </c>
      <c r="G669" s="50"/>
      <c r="H669" s="50"/>
      <c r="I669" s="50"/>
      <c r="J669" s="50"/>
    </row>
    <row r="670" spans="1:10" ht="12.95" customHeight="1" x14ac:dyDescent="0.2">
      <c r="A670" s="14">
        <f t="shared" si="36"/>
        <v>16</v>
      </c>
      <c r="B670" s="62">
        <f t="shared" si="35"/>
        <v>3.5739999999999998</v>
      </c>
      <c r="C670" s="57" t="s">
        <v>828</v>
      </c>
      <c r="D670" s="57">
        <v>336</v>
      </c>
      <c r="E670" s="63">
        <v>94</v>
      </c>
      <c r="F670" s="50" t="s">
        <v>992</v>
      </c>
      <c r="G670" s="50"/>
      <c r="H670" s="50"/>
      <c r="I670" s="50"/>
      <c r="J670" s="50"/>
    </row>
    <row r="671" spans="1:10" ht="12.95" customHeight="1" x14ac:dyDescent="0.2">
      <c r="A671" s="14">
        <f t="shared" si="36"/>
        <v>17</v>
      </c>
      <c r="B671" s="62">
        <f t="shared" si="35"/>
        <v>3.5510000000000002</v>
      </c>
      <c r="C671" s="57" t="s">
        <v>167</v>
      </c>
      <c r="D671" s="57">
        <v>348</v>
      </c>
      <c r="E671" s="63">
        <v>98</v>
      </c>
      <c r="F671" s="50" t="s">
        <v>397</v>
      </c>
      <c r="G671" s="50"/>
      <c r="H671" s="50"/>
      <c r="I671" s="50"/>
      <c r="J671" s="50"/>
    </row>
    <row r="672" spans="1:10" ht="12.95" customHeight="1" x14ac:dyDescent="0.2">
      <c r="A672" s="14">
        <f t="shared" si="36"/>
        <v>18</v>
      </c>
      <c r="B672" s="95">
        <f t="shared" si="35"/>
        <v>3.5329999999999999</v>
      </c>
      <c r="C672" s="58" t="s">
        <v>1437</v>
      </c>
      <c r="D672" s="58">
        <v>325</v>
      </c>
      <c r="E672" s="64">
        <v>92</v>
      </c>
      <c r="F672" s="52" t="s">
        <v>1509</v>
      </c>
      <c r="G672" s="50"/>
      <c r="H672" s="50"/>
      <c r="I672" s="50"/>
      <c r="J672" s="50"/>
    </row>
    <row r="673" spans="1:10" ht="12.95" customHeight="1" x14ac:dyDescent="0.2">
      <c r="A673" s="14">
        <f t="shared" si="36"/>
        <v>19</v>
      </c>
      <c r="B673" s="62">
        <f t="shared" si="35"/>
        <v>3.5</v>
      </c>
      <c r="C673" s="57" t="s">
        <v>186</v>
      </c>
      <c r="D673" s="57">
        <v>203</v>
      </c>
      <c r="E673" s="63">
        <v>58</v>
      </c>
      <c r="F673" s="50" t="s">
        <v>369</v>
      </c>
      <c r="G673" s="50"/>
      <c r="H673" s="50"/>
      <c r="I673" s="50"/>
      <c r="J673" s="50"/>
    </row>
    <row r="674" spans="1:10" ht="12.95" customHeight="1" x14ac:dyDescent="0.2">
      <c r="A674" s="14">
        <f t="shared" si="36"/>
        <v>20</v>
      </c>
      <c r="B674" s="62">
        <f t="shared" si="35"/>
        <v>3.4750000000000001</v>
      </c>
      <c r="C674" s="57" t="s">
        <v>156</v>
      </c>
      <c r="D674" s="57">
        <v>351</v>
      </c>
      <c r="E674" s="63">
        <v>101</v>
      </c>
      <c r="F674" s="50" t="s">
        <v>314</v>
      </c>
      <c r="G674" s="50"/>
      <c r="H674" s="50"/>
      <c r="I674" s="50"/>
      <c r="J674" s="50"/>
    </row>
    <row r="675" spans="1:10" ht="12.95" customHeight="1" x14ac:dyDescent="0.2">
      <c r="A675" s="14">
        <f t="shared" si="36"/>
        <v>21</v>
      </c>
      <c r="B675" s="62">
        <f t="shared" si="35"/>
        <v>3.4740000000000002</v>
      </c>
      <c r="C675" s="57" t="s">
        <v>184</v>
      </c>
      <c r="D675" s="57">
        <v>198</v>
      </c>
      <c r="E675" s="63">
        <v>57</v>
      </c>
      <c r="F675" s="50" t="s">
        <v>313</v>
      </c>
      <c r="G675" s="50"/>
      <c r="H675" s="50"/>
      <c r="I675" s="50"/>
      <c r="J675" s="50"/>
    </row>
    <row r="676" spans="1:10" ht="12.95" customHeight="1" x14ac:dyDescent="0.2">
      <c r="A676" s="14">
        <f t="shared" si="36"/>
        <v>22</v>
      </c>
      <c r="B676" s="62">
        <f t="shared" si="35"/>
        <v>3.4670000000000001</v>
      </c>
      <c r="C676" s="57" t="s">
        <v>63</v>
      </c>
      <c r="D676" s="57">
        <v>319</v>
      </c>
      <c r="E676" s="63">
        <v>92</v>
      </c>
      <c r="F676" s="50" t="s">
        <v>298</v>
      </c>
      <c r="G676" s="50"/>
      <c r="H676" s="50"/>
      <c r="I676" s="50"/>
      <c r="J676" s="50"/>
    </row>
    <row r="677" spans="1:10" ht="12.95" customHeight="1" x14ac:dyDescent="0.2">
      <c r="A677" s="14">
        <f t="shared" si="36"/>
        <v>23</v>
      </c>
      <c r="B677" s="62">
        <f t="shared" si="35"/>
        <v>3.4260000000000002</v>
      </c>
      <c r="C677" s="57" t="s">
        <v>44</v>
      </c>
      <c r="D677" s="57">
        <v>322</v>
      </c>
      <c r="E677" s="63">
        <v>94</v>
      </c>
      <c r="F677" s="50" t="s">
        <v>366</v>
      </c>
      <c r="G677" s="50"/>
      <c r="H677" s="50"/>
      <c r="I677" s="50"/>
      <c r="J677" s="50"/>
    </row>
    <row r="678" spans="1:10" ht="12.95" customHeight="1" x14ac:dyDescent="0.2">
      <c r="A678" s="14">
        <f t="shared" si="36"/>
        <v>24</v>
      </c>
      <c r="B678" s="62">
        <f t="shared" si="35"/>
        <v>3.3570000000000002</v>
      </c>
      <c r="C678" s="57" t="s">
        <v>57</v>
      </c>
      <c r="D678" s="57">
        <v>329</v>
      </c>
      <c r="E678" s="63">
        <v>98</v>
      </c>
      <c r="F678" s="50" t="s">
        <v>306</v>
      </c>
      <c r="G678" s="50"/>
      <c r="H678" s="50"/>
      <c r="I678" s="50"/>
      <c r="J678" s="50"/>
    </row>
    <row r="679" spans="1:10" ht="12.95" customHeight="1" x14ac:dyDescent="0.2">
      <c r="A679" s="14">
        <f t="shared" si="36"/>
        <v>25</v>
      </c>
      <c r="B679" s="95">
        <f t="shared" si="35"/>
        <v>3.3559999999999999</v>
      </c>
      <c r="C679" s="58" t="s">
        <v>850</v>
      </c>
      <c r="D679" s="58">
        <v>302</v>
      </c>
      <c r="E679" s="64">
        <v>90</v>
      </c>
      <c r="F679" s="52" t="s">
        <v>1521</v>
      </c>
      <c r="G679" s="50"/>
      <c r="H679" s="50"/>
      <c r="I679" s="50"/>
      <c r="J679" s="50"/>
    </row>
    <row r="680" spans="1:10" ht="12.95" customHeight="1" x14ac:dyDescent="0.2">
      <c r="A680" s="50"/>
      <c r="B680" s="50"/>
      <c r="C680" s="50"/>
      <c r="D680" s="50"/>
      <c r="E680" s="50"/>
      <c r="F680" s="50"/>
      <c r="G680" s="50"/>
      <c r="H680" s="50"/>
      <c r="I680" s="50"/>
      <c r="J680" s="50"/>
    </row>
    <row r="681" spans="1:10" ht="12.95" customHeight="1" x14ac:dyDescent="0.2">
      <c r="A681" s="50"/>
      <c r="B681" s="53" t="s">
        <v>22</v>
      </c>
      <c r="C681" s="53"/>
      <c r="D681" s="52" t="s">
        <v>171</v>
      </c>
      <c r="E681" s="50"/>
      <c r="F681" s="50"/>
      <c r="G681" s="54" t="s">
        <v>1511</v>
      </c>
      <c r="H681" s="54" t="s">
        <v>1512</v>
      </c>
      <c r="I681" s="50"/>
      <c r="J681" s="50"/>
    </row>
    <row r="682" spans="1:10" ht="12.95" customHeight="1" x14ac:dyDescent="0.2">
      <c r="A682" s="14">
        <f>_xlfn.RANK.EQ(B682,$B$682:$B$706)</f>
        <v>1</v>
      </c>
      <c r="B682" s="59">
        <v>772</v>
      </c>
      <c r="C682" s="57" t="s">
        <v>43</v>
      </c>
      <c r="D682" s="50" t="s">
        <v>319</v>
      </c>
      <c r="E682" s="57"/>
      <c r="F682" s="50"/>
      <c r="G682" s="50"/>
      <c r="H682" s="50"/>
      <c r="I682" s="50"/>
      <c r="J682" s="50"/>
    </row>
    <row r="683" spans="1:10" ht="12.95" customHeight="1" x14ac:dyDescent="0.2">
      <c r="A683" s="14">
        <f t="shared" ref="A683:A706" si="37">_xlfn.RANK.EQ(B683,$B$682:$B$706)</f>
        <v>2</v>
      </c>
      <c r="B683" s="59">
        <v>697</v>
      </c>
      <c r="C683" s="57" t="s">
        <v>215</v>
      </c>
      <c r="D683" s="50" t="s">
        <v>825</v>
      </c>
      <c r="E683" s="58"/>
      <c r="F683" s="50"/>
      <c r="G683" s="50"/>
      <c r="H683" s="50"/>
      <c r="I683" s="50"/>
      <c r="J683" s="50"/>
    </row>
    <row r="684" spans="1:10" ht="12.95" customHeight="1" x14ac:dyDescent="0.2">
      <c r="A684" s="14">
        <f t="shared" si="37"/>
        <v>3</v>
      </c>
      <c r="B684" s="59">
        <v>638</v>
      </c>
      <c r="C684" s="57" t="s">
        <v>156</v>
      </c>
      <c r="D684" s="50" t="s">
        <v>314</v>
      </c>
      <c r="E684" s="58"/>
      <c r="F684" s="50"/>
      <c r="G684" s="50"/>
      <c r="H684" s="50"/>
      <c r="I684" s="50"/>
      <c r="J684" s="50"/>
    </row>
    <row r="685" spans="1:10" ht="12.95" customHeight="1" x14ac:dyDescent="0.2">
      <c r="A685" s="14">
        <f t="shared" si="37"/>
        <v>4</v>
      </c>
      <c r="B685" s="59">
        <v>616</v>
      </c>
      <c r="C685" s="57" t="s">
        <v>767</v>
      </c>
      <c r="D685" s="50" t="s">
        <v>854</v>
      </c>
      <c r="E685" s="58"/>
      <c r="F685" s="50"/>
      <c r="G685" s="50"/>
      <c r="H685" s="50"/>
      <c r="I685" s="50"/>
      <c r="J685" s="50"/>
    </row>
    <row r="686" spans="1:10" ht="12.95" customHeight="1" x14ac:dyDescent="0.2">
      <c r="A686" s="14">
        <f t="shared" si="37"/>
        <v>5</v>
      </c>
      <c r="B686" s="59">
        <v>615</v>
      </c>
      <c r="C686" s="57" t="s">
        <v>157</v>
      </c>
      <c r="D686" s="50" t="s">
        <v>244</v>
      </c>
      <c r="E686" s="58"/>
      <c r="F686" s="50"/>
      <c r="G686" s="50"/>
      <c r="H686" s="50"/>
      <c r="I686" s="50"/>
      <c r="J686" s="50"/>
    </row>
    <row r="687" spans="1:10" ht="12.95" customHeight="1" x14ac:dyDescent="0.2">
      <c r="A687" s="14">
        <f t="shared" si="37"/>
        <v>6</v>
      </c>
      <c r="B687" s="91">
        <f>G687+H687</f>
        <v>601</v>
      </c>
      <c r="C687" s="58" t="s">
        <v>1122</v>
      </c>
      <c r="D687" s="52" t="s">
        <v>1514</v>
      </c>
      <c r="E687" s="58"/>
      <c r="F687" s="50"/>
      <c r="G687" s="50">
        <v>508</v>
      </c>
      <c r="H687" s="50">
        <v>93</v>
      </c>
      <c r="I687" s="50"/>
      <c r="J687" s="50"/>
    </row>
    <row r="688" spans="1:10" ht="12.95" customHeight="1" x14ac:dyDescent="0.2">
      <c r="A688" s="14">
        <f t="shared" si="37"/>
        <v>7</v>
      </c>
      <c r="B688" s="91">
        <f>G688+H688</f>
        <v>580</v>
      </c>
      <c r="C688" s="58" t="s">
        <v>1116</v>
      </c>
      <c r="D688" s="52" t="s">
        <v>1407</v>
      </c>
      <c r="E688" s="58"/>
      <c r="F688" s="50"/>
      <c r="G688" s="50">
        <v>580</v>
      </c>
      <c r="H688" s="50"/>
      <c r="I688" s="50"/>
      <c r="J688" s="50"/>
    </row>
    <row r="689" spans="1:10" ht="12.95" customHeight="1" x14ac:dyDescent="0.2">
      <c r="A689" s="14">
        <f t="shared" si="37"/>
        <v>8</v>
      </c>
      <c r="B689" s="59">
        <v>561</v>
      </c>
      <c r="C689" s="57" t="s">
        <v>53</v>
      </c>
      <c r="D689" s="50" t="s">
        <v>241</v>
      </c>
      <c r="E689" s="57"/>
      <c r="F689" s="50"/>
      <c r="G689" s="50"/>
      <c r="H689" s="50"/>
      <c r="I689" s="50"/>
      <c r="J689" s="50"/>
    </row>
    <row r="690" spans="1:10" s="7" customFormat="1" ht="12.95" customHeight="1" x14ac:dyDescent="0.2">
      <c r="A690" s="14">
        <f t="shared" si="37"/>
        <v>9</v>
      </c>
      <c r="B690" s="59">
        <v>554</v>
      </c>
      <c r="C690" s="57" t="s">
        <v>147</v>
      </c>
      <c r="D690" s="50" t="s">
        <v>243</v>
      </c>
      <c r="E690" s="57"/>
      <c r="F690" s="50"/>
      <c r="G690" s="50"/>
      <c r="H690" s="50"/>
      <c r="I690" s="52"/>
      <c r="J690" s="52"/>
    </row>
    <row r="691" spans="1:10" s="7" customFormat="1" ht="12.95" customHeight="1" x14ac:dyDescent="0.2">
      <c r="A691" s="14">
        <f t="shared" si="37"/>
        <v>10</v>
      </c>
      <c r="B691" s="59">
        <v>552</v>
      </c>
      <c r="C691" s="57" t="s">
        <v>63</v>
      </c>
      <c r="D691" s="50" t="s">
        <v>298</v>
      </c>
      <c r="E691" s="57"/>
      <c r="F691" s="50"/>
      <c r="G691" s="50"/>
      <c r="H691" s="50"/>
      <c r="I691" s="52"/>
      <c r="J691" s="52"/>
    </row>
    <row r="692" spans="1:10" s="7" customFormat="1" ht="12.95" customHeight="1" x14ac:dyDescent="0.2">
      <c r="A692" s="14">
        <f t="shared" si="37"/>
        <v>10</v>
      </c>
      <c r="B692" s="59">
        <v>552</v>
      </c>
      <c r="C692" s="57" t="s">
        <v>44</v>
      </c>
      <c r="D692" s="50" t="s">
        <v>366</v>
      </c>
      <c r="E692" s="57"/>
      <c r="F692" s="50"/>
      <c r="G692" s="50"/>
      <c r="H692" s="50"/>
      <c r="I692" s="52"/>
      <c r="J692" s="52"/>
    </row>
    <row r="693" spans="1:10" ht="12.95" customHeight="1" x14ac:dyDescent="0.2">
      <c r="A693" s="14">
        <f t="shared" si="37"/>
        <v>10</v>
      </c>
      <c r="B693" s="59">
        <v>552</v>
      </c>
      <c r="C693" s="57" t="s">
        <v>750</v>
      </c>
      <c r="D693" s="50" t="s">
        <v>852</v>
      </c>
      <c r="E693" s="58"/>
      <c r="F693" s="50"/>
      <c r="G693" s="50"/>
      <c r="H693" s="50"/>
      <c r="I693" s="50"/>
      <c r="J693" s="50"/>
    </row>
    <row r="694" spans="1:10" ht="12.95" customHeight="1" x14ac:dyDescent="0.2">
      <c r="A694" s="14">
        <f t="shared" si="37"/>
        <v>13</v>
      </c>
      <c r="B694" s="59">
        <v>551</v>
      </c>
      <c r="C694" s="57" t="s">
        <v>168</v>
      </c>
      <c r="D694" s="50" t="s">
        <v>372</v>
      </c>
      <c r="E694" s="58"/>
      <c r="F694" s="50"/>
      <c r="G694" s="50"/>
      <c r="H694" s="50"/>
      <c r="I694" s="50"/>
      <c r="J694" s="50"/>
    </row>
    <row r="695" spans="1:10" ht="12.95" customHeight="1" x14ac:dyDescent="0.2">
      <c r="A695" s="14">
        <f t="shared" si="37"/>
        <v>14</v>
      </c>
      <c r="B695" s="91">
        <f>G695+H695</f>
        <v>547</v>
      </c>
      <c r="C695" s="58" t="s">
        <v>850</v>
      </c>
      <c r="D695" s="52" t="s">
        <v>1521</v>
      </c>
      <c r="E695" s="58"/>
      <c r="F695" s="50"/>
      <c r="G695" s="50">
        <v>470</v>
      </c>
      <c r="H695" s="50">
        <v>77</v>
      </c>
      <c r="I695" s="50"/>
      <c r="J695" s="50"/>
    </row>
    <row r="696" spans="1:10" s="7" customFormat="1" ht="12.95" customHeight="1" x14ac:dyDescent="0.2">
      <c r="A696" s="14">
        <f t="shared" si="37"/>
        <v>15</v>
      </c>
      <c r="B696" s="91">
        <f>G696+H696</f>
        <v>537</v>
      </c>
      <c r="C696" s="58" t="s">
        <v>1012</v>
      </c>
      <c r="D696" s="52" t="s">
        <v>1460</v>
      </c>
      <c r="E696" s="58"/>
      <c r="F696" s="50"/>
      <c r="G696" s="50">
        <v>537</v>
      </c>
      <c r="H696" s="50"/>
      <c r="I696" s="52"/>
      <c r="J696" s="52"/>
    </row>
    <row r="697" spans="1:10" s="7" customFormat="1" ht="12.95" customHeight="1" x14ac:dyDescent="0.2">
      <c r="A697" s="14">
        <f t="shared" si="37"/>
        <v>16</v>
      </c>
      <c r="B697" s="59">
        <v>523</v>
      </c>
      <c r="C697" s="57" t="s">
        <v>326</v>
      </c>
      <c r="D697" s="50" t="s">
        <v>833</v>
      </c>
      <c r="E697" s="58"/>
      <c r="F697" s="50"/>
      <c r="G697" s="50"/>
      <c r="H697" s="50"/>
      <c r="I697" s="52"/>
      <c r="J697" s="52"/>
    </row>
    <row r="698" spans="1:10" ht="12.95" customHeight="1" x14ac:dyDescent="0.2">
      <c r="A698" s="14">
        <f t="shared" si="37"/>
        <v>17</v>
      </c>
      <c r="B698" s="59">
        <v>519</v>
      </c>
      <c r="C698" s="57" t="s">
        <v>790</v>
      </c>
      <c r="D698" s="50" t="s">
        <v>856</v>
      </c>
      <c r="E698" s="58"/>
      <c r="F698" s="50"/>
      <c r="G698" s="50"/>
      <c r="H698" s="50"/>
      <c r="I698" s="50"/>
      <c r="J698" s="50"/>
    </row>
    <row r="699" spans="1:10" ht="12.95" customHeight="1" x14ac:dyDescent="0.2">
      <c r="A699" s="14">
        <f t="shared" si="37"/>
        <v>18</v>
      </c>
      <c r="B699" s="59">
        <v>513</v>
      </c>
      <c r="C699" s="57" t="s">
        <v>57</v>
      </c>
      <c r="D699" s="50" t="s">
        <v>306</v>
      </c>
      <c r="E699" s="57"/>
      <c r="F699" s="52"/>
      <c r="G699" s="52"/>
      <c r="H699" s="52"/>
      <c r="I699" s="50"/>
      <c r="J699" s="50"/>
    </row>
    <row r="700" spans="1:10" s="7" customFormat="1" ht="12.95" customHeight="1" x14ac:dyDescent="0.2">
      <c r="A700" s="14">
        <f t="shared" si="37"/>
        <v>19</v>
      </c>
      <c r="B700" s="59">
        <v>512</v>
      </c>
      <c r="C700" s="57" t="s">
        <v>760</v>
      </c>
      <c r="D700" s="50" t="s">
        <v>988</v>
      </c>
      <c r="E700" s="58"/>
      <c r="F700" s="50"/>
      <c r="G700" s="50"/>
      <c r="H700" s="50"/>
      <c r="I700" s="52"/>
      <c r="J700" s="52"/>
    </row>
    <row r="701" spans="1:10" s="7" customFormat="1" ht="12.95" customHeight="1" x14ac:dyDescent="0.2">
      <c r="A701" s="14">
        <f t="shared" si="37"/>
        <v>20</v>
      </c>
      <c r="B701" s="59">
        <v>508</v>
      </c>
      <c r="C701" s="57" t="s">
        <v>828</v>
      </c>
      <c r="D701" s="50" t="s">
        <v>992</v>
      </c>
      <c r="E701" s="58"/>
      <c r="F701" s="50"/>
      <c r="G701" s="50"/>
      <c r="H701" s="50"/>
      <c r="I701" s="52"/>
      <c r="J701" s="52"/>
    </row>
    <row r="702" spans="1:10" s="7" customFormat="1" ht="12.95" customHeight="1" x14ac:dyDescent="0.2">
      <c r="A702" s="14">
        <f t="shared" si="37"/>
        <v>21</v>
      </c>
      <c r="B702" s="59">
        <v>488</v>
      </c>
      <c r="C702" s="57" t="s">
        <v>54</v>
      </c>
      <c r="D702" s="50" t="s">
        <v>354</v>
      </c>
      <c r="E702" s="57"/>
      <c r="F702" s="52"/>
      <c r="G702" s="52"/>
      <c r="H702" s="52"/>
      <c r="I702" s="52"/>
      <c r="J702" s="52"/>
    </row>
    <row r="703" spans="1:10" s="7" customFormat="1" ht="12.95" customHeight="1" x14ac:dyDescent="0.2">
      <c r="A703" s="14">
        <f t="shared" si="37"/>
        <v>22</v>
      </c>
      <c r="B703" s="59">
        <v>484</v>
      </c>
      <c r="C703" s="57" t="s">
        <v>791</v>
      </c>
      <c r="D703" s="50" t="s">
        <v>857</v>
      </c>
      <c r="E703" s="58"/>
      <c r="F703" s="50"/>
      <c r="G703" s="59"/>
      <c r="H703" s="50"/>
      <c r="I703" s="52"/>
      <c r="J703" s="52"/>
    </row>
    <row r="704" spans="1:10" s="7" customFormat="1" ht="12.95" customHeight="1" x14ac:dyDescent="0.2">
      <c r="A704" s="14">
        <f t="shared" si="37"/>
        <v>23</v>
      </c>
      <c r="B704" s="59">
        <v>477</v>
      </c>
      <c r="C704" s="57" t="s">
        <v>78</v>
      </c>
      <c r="D704" s="50" t="s">
        <v>421</v>
      </c>
      <c r="E704" s="57"/>
      <c r="F704" s="52"/>
      <c r="G704" s="52"/>
      <c r="H704" s="52"/>
      <c r="I704" s="52"/>
      <c r="J704" s="52"/>
    </row>
    <row r="705" spans="1:10" s="7" customFormat="1" ht="12.95" customHeight="1" x14ac:dyDescent="0.2">
      <c r="A705" s="14">
        <f t="shared" si="37"/>
        <v>24</v>
      </c>
      <c r="B705" s="59">
        <v>475</v>
      </c>
      <c r="C705" s="57" t="s">
        <v>166</v>
      </c>
      <c r="D705" s="50" t="s">
        <v>240</v>
      </c>
      <c r="E705" s="57"/>
      <c r="F705" s="52"/>
      <c r="G705" s="52"/>
      <c r="H705" s="52"/>
      <c r="I705" s="52"/>
      <c r="J705" s="52"/>
    </row>
    <row r="706" spans="1:10" s="7" customFormat="1" ht="12.95" customHeight="1" x14ac:dyDescent="0.2">
      <c r="A706" s="14">
        <f t="shared" si="37"/>
        <v>25</v>
      </c>
      <c r="B706" s="59">
        <v>470</v>
      </c>
      <c r="C706" s="57" t="s">
        <v>860</v>
      </c>
      <c r="D706" s="50" t="s">
        <v>1118</v>
      </c>
      <c r="E706" s="57"/>
      <c r="F706" s="50"/>
      <c r="G706" s="50"/>
      <c r="H706" s="50"/>
      <c r="I706" s="52"/>
      <c r="J706" s="52"/>
    </row>
    <row r="707" spans="1:10" ht="12.95" customHeight="1" x14ac:dyDescent="0.2">
      <c r="A707" s="50"/>
      <c r="B707" s="50"/>
      <c r="C707" s="50"/>
      <c r="D707" s="50"/>
      <c r="E707" s="50"/>
      <c r="F707" s="50"/>
      <c r="G707" s="50"/>
      <c r="H707" s="50"/>
      <c r="I707" s="50"/>
      <c r="J707" s="50"/>
    </row>
    <row r="708" spans="1:10" ht="12.95" customHeight="1" x14ac:dyDescent="0.2">
      <c r="A708" s="50"/>
      <c r="B708" s="53" t="s">
        <v>23</v>
      </c>
      <c r="C708" s="50"/>
      <c r="D708" s="52" t="s">
        <v>219</v>
      </c>
      <c r="E708" s="52" t="s">
        <v>170</v>
      </c>
      <c r="F708" s="52" t="s">
        <v>171</v>
      </c>
      <c r="G708" s="50"/>
      <c r="H708" s="50"/>
      <c r="I708" s="50"/>
      <c r="J708" s="50"/>
    </row>
    <row r="709" spans="1:10" ht="12.95" customHeight="1" x14ac:dyDescent="0.2">
      <c r="A709" s="50"/>
      <c r="B709" s="61" t="s">
        <v>12</v>
      </c>
      <c r="C709" s="50"/>
      <c r="D709" s="61"/>
      <c r="E709" s="61"/>
      <c r="F709" s="50"/>
      <c r="G709" s="50"/>
      <c r="H709" s="50"/>
      <c r="I709" s="50"/>
      <c r="J709" s="50"/>
    </row>
    <row r="710" spans="1:10" ht="12.95" customHeight="1" x14ac:dyDescent="0.2">
      <c r="A710" s="14">
        <f>_xlfn.RANK.EQ(B710,$B$710:$B$734)</f>
        <v>1</v>
      </c>
      <c r="B710" s="62">
        <f t="shared" ref="B710:B734" si="38">ROUND(D710/E710,3)</f>
        <v>8.08</v>
      </c>
      <c r="C710" s="57" t="s">
        <v>178</v>
      </c>
      <c r="D710" s="57">
        <v>404</v>
      </c>
      <c r="E710" s="63">
        <v>50</v>
      </c>
      <c r="F710" s="50" t="s">
        <v>297</v>
      </c>
      <c r="G710" s="50"/>
      <c r="H710" s="50"/>
      <c r="I710" s="50"/>
      <c r="J710" s="50"/>
    </row>
    <row r="711" spans="1:10" ht="12.95" customHeight="1" x14ac:dyDescent="0.2">
      <c r="A711" s="14">
        <f t="shared" ref="A711:A734" si="39">_xlfn.RANK.EQ(B711,$B$710:$B$734)</f>
        <v>2</v>
      </c>
      <c r="B711" s="62">
        <f t="shared" si="38"/>
        <v>7.569</v>
      </c>
      <c r="C711" s="57" t="s">
        <v>43</v>
      </c>
      <c r="D711" s="57">
        <v>772</v>
      </c>
      <c r="E711" s="63">
        <v>102</v>
      </c>
      <c r="F711" s="50" t="s">
        <v>319</v>
      </c>
      <c r="G711" s="50"/>
      <c r="H711" s="50"/>
      <c r="I711" s="50"/>
      <c r="J711" s="50"/>
    </row>
    <row r="712" spans="1:10" ht="12.95" customHeight="1" x14ac:dyDescent="0.2">
      <c r="A712" s="14">
        <f t="shared" si="39"/>
        <v>3</v>
      </c>
      <c r="B712" s="62">
        <f t="shared" si="38"/>
        <v>6.9740000000000002</v>
      </c>
      <c r="C712" s="57" t="s">
        <v>1012</v>
      </c>
      <c r="D712" s="57">
        <v>537</v>
      </c>
      <c r="E712" s="63">
        <v>77</v>
      </c>
      <c r="F712" s="50" t="s">
        <v>1460</v>
      </c>
      <c r="G712" s="50"/>
      <c r="H712" s="50"/>
      <c r="I712" s="50"/>
      <c r="J712" s="50"/>
    </row>
    <row r="713" spans="1:10" ht="12.95" customHeight="1" x14ac:dyDescent="0.2">
      <c r="A713" s="14">
        <f t="shared" si="39"/>
        <v>4</v>
      </c>
      <c r="B713" s="62">
        <f t="shared" si="38"/>
        <v>6.97</v>
      </c>
      <c r="C713" s="57" t="s">
        <v>215</v>
      </c>
      <c r="D713" s="57">
        <v>697</v>
      </c>
      <c r="E713" s="63">
        <v>100</v>
      </c>
      <c r="F713" s="50" t="s">
        <v>825</v>
      </c>
      <c r="G713" s="50"/>
      <c r="H713" s="50"/>
      <c r="I713" s="50"/>
      <c r="J713" s="50"/>
    </row>
    <row r="714" spans="1:10" ht="12.95" customHeight="1" x14ac:dyDescent="0.2">
      <c r="A714" s="14">
        <f t="shared" si="39"/>
        <v>5</v>
      </c>
      <c r="B714" s="62">
        <f t="shared" si="38"/>
        <v>6.431</v>
      </c>
      <c r="C714" s="57" t="s">
        <v>652</v>
      </c>
      <c r="D714" s="57">
        <v>463</v>
      </c>
      <c r="E714" s="63">
        <v>72</v>
      </c>
      <c r="F714" s="50" t="s">
        <v>858</v>
      </c>
      <c r="G714" s="50"/>
      <c r="H714" s="50"/>
      <c r="I714" s="50"/>
      <c r="J714" s="50"/>
    </row>
    <row r="715" spans="1:10" ht="12.95" customHeight="1" x14ac:dyDescent="0.2">
      <c r="A715" s="14">
        <f t="shared" si="39"/>
        <v>6</v>
      </c>
      <c r="B715" s="62">
        <f t="shared" si="38"/>
        <v>6.4</v>
      </c>
      <c r="C715" s="57" t="s">
        <v>327</v>
      </c>
      <c r="D715" s="57">
        <v>384</v>
      </c>
      <c r="E715" s="63">
        <v>60</v>
      </c>
      <c r="F715" s="50" t="s">
        <v>770</v>
      </c>
      <c r="G715" s="50"/>
      <c r="H715" s="50"/>
      <c r="I715" s="50"/>
      <c r="J715" s="50"/>
    </row>
    <row r="716" spans="1:10" ht="12.95" customHeight="1" x14ac:dyDescent="0.2">
      <c r="A716" s="14">
        <f t="shared" si="39"/>
        <v>7</v>
      </c>
      <c r="B716" s="95">
        <f t="shared" si="38"/>
        <v>6.3940000000000001</v>
      </c>
      <c r="C716" s="58" t="s">
        <v>1122</v>
      </c>
      <c r="D716" s="58">
        <v>601</v>
      </c>
      <c r="E716" s="64">
        <v>94</v>
      </c>
      <c r="F716" s="52" t="s">
        <v>1514</v>
      </c>
      <c r="G716" s="50"/>
      <c r="H716" s="50"/>
      <c r="I716" s="50"/>
      <c r="J716" s="50"/>
    </row>
    <row r="717" spans="1:10" ht="12.95" customHeight="1" x14ac:dyDescent="0.2">
      <c r="A717" s="14">
        <f t="shared" si="39"/>
        <v>8</v>
      </c>
      <c r="B717" s="62">
        <f t="shared" si="38"/>
        <v>6.3170000000000002</v>
      </c>
      <c r="C717" s="57" t="s">
        <v>156</v>
      </c>
      <c r="D717" s="57">
        <v>638</v>
      </c>
      <c r="E717" s="63">
        <v>101</v>
      </c>
      <c r="F717" s="50" t="s">
        <v>314</v>
      </c>
      <c r="G717" s="50"/>
      <c r="H717" s="50"/>
      <c r="I717" s="50"/>
      <c r="J717" s="50"/>
    </row>
    <row r="718" spans="1:10" ht="12.95" customHeight="1" x14ac:dyDescent="0.2">
      <c r="A718" s="14">
        <f t="shared" si="39"/>
        <v>9</v>
      </c>
      <c r="B718" s="62">
        <f t="shared" si="38"/>
        <v>6.2859999999999996</v>
      </c>
      <c r="C718" s="57" t="s">
        <v>767</v>
      </c>
      <c r="D718" s="57">
        <v>616</v>
      </c>
      <c r="E718" s="63">
        <v>98</v>
      </c>
      <c r="F718" s="50" t="s">
        <v>854</v>
      </c>
      <c r="G718" s="50"/>
      <c r="H718" s="50"/>
      <c r="I718" s="50"/>
      <c r="J718" s="50"/>
    </row>
    <row r="719" spans="1:10" ht="12.95" customHeight="1" x14ac:dyDescent="0.2">
      <c r="A719" s="14">
        <f t="shared" si="39"/>
        <v>10</v>
      </c>
      <c r="B719" s="62">
        <f t="shared" si="38"/>
        <v>6.2370000000000001</v>
      </c>
      <c r="C719" s="57" t="s">
        <v>1116</v>
      </c>
      <c r="D719" s="57">
        <v>580</v>
      </c>
      <c r="E719" s="63">
        <v>93</v>
      </c>
      <c r="F719" s="50" t="s">
        <v>1480</v>
      </c>
      <c r="G719" s="50"/>
      <c r="H719" s="50"/>
      <c r="I719" s="50"/>
      <c r="J719" s="50"/>
    </row>
    <row r="720" spans="1:10" ht="12.95" customHeight="1" x14ac:dyDescent="0.2">
      <c r="A720" s="14">
        <f t="shared" si="39"/>
        <v>11</v>
      </c>
      <c r="B720" s="95">
        <f t="shared" si="38"/>
        <v>6.0780000000000003</v>
      </c>
      <c r="C720" s="58" t="s">
        <v>850</v>
      </c>
      <c r="D720" s="58">
        <v>547</v>
      </c>
      <c r="E720" s="64">
        <v>90</v>
      </c>
      <c r="F720" s="52" t="s">
        <v>1521</v>
      </c>
      <c r="G720" s="50"/>
      <c r="H720" s="50"/>
      <c r="I720" s="50"/>
      <c r="J720" s="50"/>
    </row>
    <row r="721" spans="1:10" ht="12.95" customHeight="1" x14ac:dyDescent="0.2">
      <c r="A721" s="14">
        <f t="shared" si="39"/>
        <v>12</v>
      </c>
      <c r="B721" s="62">
        <f t="shared" si="38"/>
        <v>6</v>
      </c>
      <c r="C721" s="57" t="s">
        <v>63</v>
      </c>
      <c r="D721" s="57">
        <v>552</v>
      </c>
      <c r="E721" s="63">
        <v>92</v>
      </c>
      <c r="F721" s="50" t="s">
        <v>298</v>
      </c>
      <c r="G721" s="50"/>
      <c r="H721" s="50"/>
      <c r="I721" s="50"/>
      <c r="J721" s="50"/>
    </row>
    <row r="722" spans="1:10" ht="12.95" customHeight="1" x14ac:dyDescent="0.2">
      <c r="A722" s="14">
        <f t="shared" si="39"/>
        <v>12</v>
      </c>
      <c r="B722" s="62">
        <f t="shared" si="38"/>
        <v>6</v>
      </c>
      <c r="C722" s="57" t="s">
        <v>750</v>
      </c>
      <c r="D722" s="57">
        <v>552</v>
      </c>
      <c r="E722" s="63">
        <v>92</v>
      </c>
      <c r="F722" s="50" t="s">
        <v>852</v>
      </c>
      <c r="G722" s="50"/>
      <c r="H722" s="50"/>
      <c r="I722" s="50"/>
      <c r="J722" s="50"/>
    </row>
    <row r="723" spans="1:10" ht="12.95" customHeight="1" x14ac:dyDescent="0.2">
      <c r="A723" s="14">
        <f t="shared" si="39"/>
        <v>14</v>
      </c>
      <c r="B723" s="62">
        <f t="shared" si="38"/>
        <v>5.9710000000000001</v>
      </c>
      <c r="C723" s="57" t="s">
        <v>157</v>
      </c>
      <c r="D723" s="57">
        <v>615</v>
      </c>
      <c r="E723" s="63">
        <v>103</v>
      </c>
      <c r="F723" s="50" t="s">
        <v>244</v>
      </c>
      <c r="G723" s="50"/>
      <c r="H723" s="50"/>
      <c r="I723" s="50"/>
      <c r="J723" s="50"/>
    </row>
    <row r="724" spans="1:10" ht="12.95" customHeight="1" x14ac:dyDescent="0.2">
      <c r="A724" s="14">
        <f t="shared" si="39"/>
        <v>15</v>
      </c>
      <c r="B724" s="62">
        <f t="shared" si="38"/>
        <v>5.9080000000000004</v>
      </c>
      <c r="C724" s="57" t="s">
        <v>902</v>
      </c>
      <c r="D724" s="57">
        <v>449</v>
      </c>
      <c r="E724" s="63">
        <v>76</v>
      </c>
      <c r="F724" s="50" t="s">
        <v>1133</v>
      </c>
      <c r="G724" s="50"/>
      <c r="H724" s="50"/>
      <c r="I724" s="50"/>
      <c r="J724" s="50"/>
    </row>
    <row r="725" spans="1:10" ht="12.95" customHeight="1" x14ac:dyDescent="0.2">
      <c r="A725" s="14">
        <f t="shared" si="39"/>
        <v>16</v>
      </c>
      <c r="B725" s="62">
        <f t="shared" si="38"/>
        <v>5.8719999999999999</v>
      </c>
      <c r="C725" s="57" t="s">
        <v>44</v>
      </c>
      <c r="D725" s="57">
        <v>552</v>
      </c>
      <c r="E725" s="63">
        <v>94</v>
      </c>
      <c r="F725" s="50" t="s">
        <v>366</v>
      </c>
      <c r="G725" s="50"/>
      <c r="H725" s="50"/>
      <c r="I725" s="50"/>
      <c r="J725" s="50"/>
    </row>
    <row r="726" spans="1:10" s="7" customFormat="1" ht="12.95" customHeight="1" x14ac:dyDescent="0.2">
      <c r="A726" s="14">
        <f t="shared" si="39"/>
        <v>17</v>
      </c>
      <c r="B726" s="62">
        <f t="shared" si="38"/>
        <v>5.8120000000000003</v>
      </c>
      <c r="C726" s="57" t="s">
        <v>113</v>
      </c>
      <c r="D726" s="57">
        <v>401</v>
      </c>
      <c r="E726" s="63">
        <v>69</v>
      </c>
      <c r="F726" s="50" t="s">
        <v>274</v>
      </c>
      <c r="G726" s="52"/>
      <c r="H726" s="52"/>
      <c r="I726" s="52"/>
      <c r="J726" s="52"/>
    </row>
    <row r="727" spans="1:10" s="7" customFormat="1" ht="12.95" customHeight="1" x14ac:dyDescent="0.2">
      <c r="A727" s="14">
        <f t="shared" si="39"/>
        <v>18</v>
      </c>
      <c r="B727" s="62">
        <f t="shared" si="38"/>
        <v>5.69</v>
      </c>
      <c r="C727" s="57" t="s">
        <v>208</v>
      </c>
      <c r="D727" s="57">
        <v>330</v>
      </c>
      <c r="E727" s="63">
        <v>58</v>
      </c>
      <c r="F727" s="50" t="s">
        <v>273</v>
      </c>
      <c r="G727" s="52"/>
      <c r="H727" s="52"/>
      <c r="I727" s="52"/>
      <c r="J727" s="52"/>
    </row>
    <row r="728" spans="1:10" ht="12.95" customHeight="1" x14ac:dyDescent="0.2">
      <c r="A728" s="14">
        <f t="shared" si="39"/>
        <v>19</v>
      </c>
      <c r="B728" s="62">
        <f t="shared" si="38"/>
        <v>5.6379999999999999</v>
      </c>
      <c r="C728" s="57" t="s">
        <v>206</v>
      </c>
      <c r="D728" s="57">
        <v>327</v>
      </c>
      <c r="E728" s="63">
        <v>58</v>
      </c>
      <c r="F728" s="50" t="s">
        <v>355</v>
      </c>
      <c r="G728" s="50"/>
      <c r="H728" s="50"/>
      <c r="I728" s="50"/>
      <c r="J728" s="50"/>
    </row>
    <row r="729" spans="1:10" ht="12.95" customHeight="1" x14ac:dyDescent="0.2">
      <c r="A729" s="14">
        <f t="shared" si="39"/>
        <v>20</v>
      </c>
      <c r="B729" s="62">
        <f t="shared" si="38"/>
        <v>5.4470000000000001</v>
      </c>
      <c r="C729" s="57" t="s">
        <v>53</v>
      </c>
      <c r="D729" s="57">
        <v>561</v>
      </c>
      <c r="E729" s="63">
        <v>103</v>
      </c>
      <c r="F729" s="50" t="s">
        <v>241</v>
      </c>
      <c r="G729" s="50"/>
      <c r="H729" s="50"/>
      <c r="I729" s="50"/>
      <c r="J729" s="50"/>
    </row>
    <row r="730" spans="1:10" ht="12.95" customHeight="1" x14ac:dyDescent="0.2">
      <c r="A730" s="14">
        <f t="shared" si="39"/>
        <v>21</v>
      </c>
      <c r="B730" s="62">
        <f t="shared" si="38"/>
        <v>5.431</v>
      </c>
      <c r="C730" s="57" t="s">
        <v>147</v>
      </c>
      <c r="D730" s="57">
        <v>554</v>
      </c>
      <c r="E730" s="63">
        <v>102</v>
      </c>
      <c r="F730" s="50" t="s">
        <v>243</v>
      </c>
      <c r="G730" s="50"/>
      <c r="H730" s="50"/>
      <c r="I730" s="50"/>
      <c r="J730" s="50"/>
    </row>
    <row r="731" spans="1:10" ht="12.95" customHeight="1" x14ac:dyDescent="0.2">
      <c r="A731" s="14">
        <f t="shared" si="39"/>
        <v>22</v>
      </c>
      <c r="B731" s="62">
        <f t="shared" si="38"/>
        <v>5.4039999999999999</v>
      </c>
      <c r="C731" s="57" t="s">
        <v>828</v>
      </c>
      <c r="D731" s="57">
        <v>508</v>
      </c>
      <c r="E731" s="63">
        <v>94</v>
      </c>
      <c r="F731" s="50" t="s">
        <v>992</v>
      </c>
      <c r="G731" s="50"/>
      <c r="H731" s="50"/>
      <c r="I731" s="50"/>
      <c r="J731" s="50"/>
    </row>
    <row r="732" spans="1:10" ht="12.95" customHeight="1" x14ac:dyDescent="0.2">
      <c r="A732" s="14">
        <f t="shared" si="39"/>
        <v>23</v>
      </c>
      <c r="B732" s="62">
        <f t="shared" si="38"/>
        <v>5.35</v>
      </c>
      <c r="C732" s="57" t="s">
        <v>168</v>
      </c>
      <c r="D732" s="57">
        <v>551</v>
      </c>
      <c r="E732" s="63">
        <v>103</v>
      </c>
      <c r="F732" s="50" t="s">
        <v>372</v>
      </c>
      <c r="G732" s="50"/>
      <c r="H732" s="50"/>
      <c r="I732" s="50"/>
      <c r="J732" s="50"/>
    </row>
    <row r="733" spans="1:10" ht="12.95" customHeight="1" x14ac:dyDescent="0.2">
      <c r="A733" s="14">
        <f t="shared" si="39"/>
        <v>24</v>
      </c>
      <c r="B733" s="95">
        <f t="shared" si="38"/>
        <v>5.327</v>
      </c>
      <c r="C733" s="58" t="s">
        <v>1530</v>
      </c>
      <c r="D733" s="58">
        <v>277</v>
      </c>
      <c r="E733" s="64">
        <v>52</v>
      </c>
      <c r="F733" s="52" t="s">
        <v>1540</v>
      </c>
      <c r="G733" s="50"/>
      <c r="H733" s="50"/>
      <c r="I733" s="50"/>
      <c r="J733" s="50"/>
    </row>
    <row r="734" spans="1:10" ht="12.95" customHeight="1" x14ac:dyDescent="0.2">
      <c r="A734" s="14">
        <f t="shared" si="39"/>
        <v>25</v>
      </c>
      <c r="B734" s="62">
        <f t="shared" si="38"/>
        <v>5.3140000000000001</v>
      </c>
      <c r="C734" s="57" t="s">
        <v>146</v>
      </c>
      <c r="D734" s="57">
        <v>372</v>
      </c>
      <c r="E734" s="63">
        <v>70</v>
      </c>
      <c r="F734" s="50" t="s">
        <v>351</v>
      </c>
      <c r="G734" s="50"/>
      <c r="H734" s="50"/>
      <c r="I734" s="50"/>
      <c r="J734" s="50"/>
    </row>
    <row r="735" spans="1:10" ht="12.95" customHeight="1" x14ac:dyDescent="0.2">
      <c r="A735" s="50"/>
      <c r="B735" s="50"/>
      <c r="C735" s="50"/>
      <c r="D735" s="50"/>
      <c r="E735" s="50"/>
      <c r="F735" s="50"/>
      <c r="G735" s="50"/>
      <c r="H735" s="50"/>
      <c r="I735" s="50"/>
      <c r="J735" s="50"/>
    </row>
    <row r="736" spans="1:10" ht="12.95" customHeight="1" x14ac:dyDescent="0.2">
      <c r="A736" s="50"/>
      <c r="B736" s="53" t="s">
        <v>24</v>
      </c>
      <c r="C736" s="53"/>
      <c r="D736" s="52" t="s">
        <v>171</v>
      </c>
      <c r="E736" s="50"/>
      <c r="F736" s="50"/>
      <c r="G736" s="54" t="s">
        <v>1511</v>
      </c>
      <c r="H736" s="54" t="s">
        <v>1512</v>
      </c>
      <c r="I736" s="50"/>
      <c r="J736" s="50"/>
    </row>
    <row r="737" spans="1:10" ht="12.95" customHeight="1" x14ac:dyDescent="0.2">
      <c r="A737" s="50"/>
      <c r="B737" s="61" t="s">
        <v>25</v>
      </c>
      <c r="C737" s="61"/>
      <c r="D737" s="50"/>
      <c r="E737" s="50"/>
      <c r="F737" s="50"/>
      <c r="G737" s="50"/>
      <c r="H737" s="50"/>
      <c r="I737" s="50"/>
      <c r="J737" s="50"/>
    </row>
    <row r="738" spans="1:10" ht="12.95" customHeight="1" x14ac:dyDescent="0.2">
      <c r="A738" s="14">
        <f>_xlfn.RANK.EQ(B738,$B$738:$B$764)</f>
        <v>1</v>
      </c>
      <c r="B738" s="59">
        <v>221</v>
      </c>
      <c r="C738" s="57" t="s">
        <v>78</v>
      </c>
      <c r="D738" s="50" t="s">
        <v>421</v>
      </c>
      <c r="E738" s="57"/>
      <c r="F738" s="50"/>
      <c r="G738" s="50"/>
      <c r="H738" s="50"/>
      <c r="I738" s="50"/>
      <c r="J738" s="50"/>
    </row>
    <row r="739" spans="1:10" ht="12.95" customHeight="1" x14ac:dyDescent="0.2">
      <c r="A739" s="14">
        <f t="shared" ref="A739:A762" si="40">_xlfn.RANK.EQ(B739,$B$738:$B$764)</f>
        <v>2</v>
      </c>
      <c r="B739" s="59">
        <v>180</v>
      </c>
      <c r="C739" s="50" t="s">
        <v>156</v>
      </c>
      <c r="D739" s="50" t="s">
        <v>314</v>
      </c>
      <c r="E739" s="52"/>
      <c r="F739" s="50"/>
      <c r="G739" s="50"/>
      <c r="H739" s="50"/>
      <c r="I739" s="50"/>
      <c r="J739" s="50"/>
    </row>
    <row r="740" spans="1:10" ht="12.95" customHeight="1" x14ac:dyDescent="0.2">
      <c r="A740" s="14">
        <f t="shared" si="40"/>
        <v>3</v>
      </c>
      <c r="B740" s="91">
        <f>G740+H740</f>
        <v>160</v>
      </c>
      <c r="C740" s="58" t="s">
        <v>1143</v>
      </c>
      <c r="D740" s="52" t="s">
        <v>1522</v>
      </c>
      <c r="E740" s="58"/>
      <c r="F740" s="50"/>
      <c r="G740" s="50">
        <v>111</v>
      </c>
      <c r="H740" s="50">
        <v>49</v>
      </c>
      <c r="I740" s="50"/>
      <c r="J740" s="50"/>
    </row>
    <row r="741" spans="1:10" ht="12.95" customHeight="1" x14ac:dyDescent="0.2">
      <c r="A741" s="14">
        <f t="shared" si="40"/>
        <v>4</v>
      </c>
      <c r="B741" s="59">
        <v>152</v>
      </c>
      <c r="C741" s="57" t="s">
        <v>85</v>
      </c>
      <c r="D741" s="50" t="s">
        <v>246</v>
      </c>
      <c r="E741" s="57"/>
      <c r="F741" s="50"/>
      <c r="G741" s="50"/>
      <c r="H741" s="50"/>
      <c r="I741" s="50"/>
      <c r="J741" s="50"/>
    </row>
    <row r="742" spans="1:10" ht="12.95" customHeight="1" x14ac:dyDescent="0.2">
      <c r="A742" s="14">
        <f t="shared" si="40"/>
        <v>5</v>
      </c>
      <c r="B742" s="59">
        <v>145</v>
      </c>
      <c r="C742" s="57" t="s">
        <v>113</v>
      </c>
      <c r="D742" s="50" t="s">
        <v>274</v>
      </c>
      <c r="E742" s="57"/>
      <c r="F742" s="50"/>
      <c r="G742" s="50"/>
      <c r="H742" s="50"/>
      <c r="I742" s="50"/>
      <c r="J742" s="50"/>
    </row>
    <row r="743" spans="1:10" ht="12.95" customHeight="1" x14ac:dyDescent="0.2">
      <c r="A743" s="14">
        <f t="shared" si="40"/>
        <v>6</v>
      </c>
      <c r="B743" s="59">
        <v>143</v>
      </c>
      <c r="C743" s="57" t="s">
        <v>107</v>
      </c>
      <c r="D743" s="50" t="s">
        <v>867</v>
      </c>
      <c r="E743" s="57"/>
      <c r="F743" s="50"/>
      <c r="G743" s="50"/>
      <c r="H743" s="50"/>
      <c r="I743" s="50"/>
      <c r="J743" s="50"/>
    </row>
    <row r="744" spans="1:10" ht="12.95" customHeight="1" x14ac:dyDescent="0.2">
      <c r="A744" s="14">
        <f t="shared" si="40"/>
        <v>7</v>
      </c>
      <c r="B744" s="59">
        <v>138</v>
      </c>
      <c r="C744" s="57" t="s">
        <v>159</v>
      </c>
      <c r="D744" s="50" t="s">
        <v>382</v>
      </c>
      <c r="E744" s="58"/>
      <c r="F744" s="50"/>
      <c r="G744" s="50"/>
      <c r="H744" s="50"/>
      <c r="I744" s="50"/>
      <c r="J744" s="50"/>
    </row>
    <row r="745" spans="1:10" ht="12.95" customHeight="1" x14ac:dyDescent="0.2">
      <c r="A745" s="14">
        <f t="shared" si="40"/>
        <v>7</v>
      </c>
      <c r="B745" s="59">
        <v>138</v>
      </c>
      <c r="C745" s="57" t="s">
        <v>327</v>
      </c>
      <c r="D745" s="50" t="s">
        <v>770</v>
      </c>
      <c r="E745" s="57"/>
      <c r="F745" s="50"/>
      <c r="G745" s="50"/>
      <c r="H745" s="50"/>
      <c r="I745" s="50"/>
      <c r="J745" s="50"/>
    </row>
    <row r="746" spans="1:10" ht="12.95" customHeight="1" x14ac:dyDescent="0.2">
      <c r="A746" s="14">
        <f t="shared" si="40"/>
        <v>9</v>
      </c>
      <c r="B746" s="91">
        <f>G746+H746</f>
        <v>136</v>
      </c>
      <c r="C746" s="58" t="s">
        <v>1116</v>
      </c>
      <c r="D746" s="52" t="s">
        <v>1407</v>
      </c>
      <c r="E746" s="58"/>
      <c r="F746" s="50"/>
      <c r="G746" s="50">
        <v>136</v>
      </c>
      <c r="H746" s="50"/>
      <c r="I746" s="50"/>
      <c r="J746" s="50"/>
    </row>
    <row r="747" spans="1:10" ht="12.95" customHeight="1" x14ac:dyDescent="0.2">
      <c r="A747" s="14">
        <f t="shared" si="40"/>
        <v>10</v>
      </c>
      <c r="B747" s="59">
        <v>128</v>
      </c>
      <c r="C747" s="57" t="s">
        <v>215</v>
      </c>
      <c r="D747" s="50" t="s">
        <v>825</v>
      </c>
      <c r="E747" s="58"/>
      <c r="F747" s="50"/>
      <c r="G747" s="50"/>
      <c r="H747" s="50"/>
      <c r="I747" s="50"/>
      <c r="J747" s="50"/>
    </row>
    <row r="748" spans="1:10" ht="12.95" customHeight="1" x14ac:dyDescent="0.2">
      <c r="A748" s="14">
        <f t="shared" si="40"/>
        <v>10</v>
      </c>
      <c r="B748" s="91">
        <f>G748+H748</f>
        <v>128</v>
      </c>
      <c r="C748" s="58" t="s">
        <v>1437</v>
      </c>
      <c r="D748" s="52" t="s">
        <v>1509</v>
      </c>
      <c r="E748" s="58"/>
      <c r="F748" s="50"/>
      <c r="G748" s="50">
        <v>103</v>
      </c>
      <c r="H748" s="50">
        <v>25</v>
      </c>
      <c r="I748" s="50"/>
      <c r="J748" s="50"/>
    </row>
    <row r="749" spans="1:10" ht="12.95" customHeight="1" x14ac:dyDescent="0.2">
      <c r="A749" s="14">
        <f t="shared" si="40"/>
        <v>12</v>
      </c>
      <c r="B749" s="59">
        <v>127</v>
      </c>
      <c r="C749" s="57" t="s">
        <v>111</v>
      </c>
      <c r="D749" s="50" t="s">
        <v>390</v>
      </c>
      <c r="E749" s="57"/>
      <c r="F749" s="50"/>
      <c r="G749" s="50"/>
      <c r="H749" s="50"/>
      <c r="I749" s="50"/>
      <c r="J749" s="50"/>
    </row>
    <row r="750" spans="1:10" s="7" customFormat="1" ht="12.95" customHeight="1" x14ac:dyDescent="0.2">
      <c r="A750" s="14">
        <f t="shared" si="40"/>
        <v>13</v>
      </c>
      <c r="B750" s="59">
        <v>114</v>
      </c>
      <c r="C750" s="57" t="s">
        <v>329</v>
      </c>
      <c r="D750" s="50" t="s">
        <v>835</v>
      </c>
      <c r="E750" s="58"/>
      <c r="F750" s="50"/>
      <c r="G750" s="50"/>
      <c r="H750" s="50"/>
      <c r="I750" s="52"/>
      <c r="J750" s="52"/>
    </row>
    <row r="751" spans="1:10" ht="12.95" customHeight="1" x14ac:dyDescent="0.2">
      <c r="A751" s="14">
        <f t="shared" si="40"/>
        <v>14</v>
      </c>
      <c r="B751" s="59">
        <v>112</v>
      </c>
      <c r="C751" s="57" t="s">
        <v>43</v>
      </c>
      <c r="D751" s="50" t="s">
        <v>319</v>
      </c>
      <c r="E751" s="57"/>
      <c r="F751" s="50"/>
      <c r="G751" s="50"/>
      <c r="H751" s="50"/>
      <c r="I751" s="50"/>
      <c r="J751" s="50"/>
    </row>
    <row r="752" spans="1:10" ht="12.95" customHeight="1" x14ac:dyDescent="0.2">
      <c r="A752" s="14">
        <f t="shared" si="40"/>
        <v>14</v>
      </c>
      <c r="B752" s="59">
        <v>112</v>
      </c>
      <c r="C752" s="57" t="s">
        <v>713</v>
      </c>
      <c r="D752" s="50" t="s">
        <v>836</v>
      </c>
      <c r="E752" s="58"/>
      <c r="F752" s="50"/>
      <c r="G752" s="50"/>
      <c r="H752" s="50"/>
      <c r="I752" s="50"/>
      <c r="J752" s="50"/>
    </row>
    <row r="753" spans="1:10" ht="12.95" customHeight="1" x14ac:dyDescent="0.2">
      <c r="A753" s="14">
        <f t="shared" si="40"/>
        <v>16</v>
      </c>
      <c r="B753" s="59">
        <v>111</v>
      </c>
      <c r="C753" s="57" t="s">
        <v>213</v>
      </c>
      <c r="D753" s="50" t="s">
        <v>291</v>
      </c>
      <c r="E753" s="58"/>
      <c r="F753" s="50"/>
      <c r="G753" s="50"/>
      <c r="H753" s="50"/>
      <c r="I753" s="50"/>
      <c r="J753" s="50"/>
    </row>
    <row r="754" spans="1:10" ht="12.95" customHeight="1" x14ac:dyDescent="0.2">
      <c r="A754" s="14">
        <f t="shared" si="40"/>
        <v>17</v>
      </c>
      <c r="B754" s="59">
        <v>107</v>
      </c>
      <c r="C754" s="57" t="s">
        <v>119</v>
      </c>
      <c r="D754" s="50" t="s">
        <v>275</v>
      </c>
      <c r="E754" s="57"/>
      <c r="F754" s="50"/>
      <c r="G754" s="50"/>
      <c r="H754" s="50"/>
      <c r="I754" s="50"/>
      <c r="J754" s="50"/>
    </row>
    <row r="755" spans="1:10" ht="12.95" customHeight="1" x14ac:dyDescent="0.2">
      <c r="A755" s="14">
        <f t="shared" si="40"/>
        <v>18</v>
      </c>
      <c r="B755" s="59">
        <v>100</v>
      </c>
      <c r="C755" s="57" t="s">
        <v>86</v>
      </c>
      <c r="D755" s="50" t="s">
        <v>384</v>
      </c>
      <c r="E755" s="57"/>
      <c r="F755" s="50"/>
      <c r="G755" s="50"/>
      <c r="H755" s="50"/>
      <c r="I755" s="50"/>
      <c r="J755" s="50"/>
    </row>
    <row r="756" spans="1:10" ht="12.95" customHeight="1" x14ac:dyDescent="0.2">
      <c r="A756" s="14">
        <f t="shared" si="40"/>
        <v>19</v>
      </c>
      <c r="B756" s="59">
        <v>98</v>
      </c>
      <c r="C756" s="57" t="s">
        <v>117</v>
      </c>
      <c r="D756" s="50" t="s">
        <v>417</v>
      </c>
      <c r="E756" s="57"/>
      <c r="F756" s="50"/>
      <c r="G756" s="50"/>
      <c r="H756" s="50"/>
      <c r="I756" s="50"/>
      <c r="J756" s="50"/>
    </row>
    <row r="757" spans="1:10" ht="12.95" customHeight="1" x14ac:dyDescent="0.2">
      <c r="A757" s="14">
        <f t="shared" si="40"/>
        <v>19</v>
      </c>
      <c r="B757" s="59">
        <v>98</v>
      </c>
      <c r="C757" s="57" t="s">
        <v>157</v>
      </c>
      <c r="D757" s="50" t="s">
        <v>244</v>
      </c>
      <c r="E757" s="58"/>
      <c r="F757" s="52"/>
      <c r="G757" s="52"/>
      <c r="H757" s="52"/>
      <c r="I757" s="50"/>
      <c r="J757" s="50"/>
    </row>
    <row r="758" spans="1:10" ht="12.95" customHeight="1" x14ac:dyDescent="0.2">
      <c r="A758" s="14">
        <f t="shared" si="40"/>
        <v>21</v>
      </c>
      <c r="B758" s="59">
        <v>94</v>
      </c>
      <c r="C758" s="57" t="s">
        <v>828</v>
      </c>
      <c r="D758" s="50" t="s">
        <v>992</v>
      </c>
      <c r="E758" s="58"/>
      <c r="F758" s="50"/>
      <c r="G758" s="50"/>
      <c r="H758" s="50"/>
      <c r="I758" s="50"/>
      <c r="J758" s="50"/>
    </row>
    <row r="759" spans="1:10" ht="12.95" customHeight="1" x14ac:dyDescent="0.2">
      <c r="A759" s="14">
        <f t="shared" si="40"/>
        <v>22</v>
      </c>
      <c r="B759" s="59">
        <v>93</v>
      </c>
      <c r="C759" s="57" t="s">
        <v>147</v>
      </c>
      <c r="D759" s="50" t="s">
        <v>243</v>
      </c>
      <c r="E759" s="57"/>
      <c r="F759" s="50"/>
      <c r="G759" s="50"/>
      <c r="H759" s="50"/>
      <c r="I759" s="50"/>
      <c r="J759" s="50"/>
    </row>
    <row r="760" spans="1:10" ht="12.95" customHeight="1" x14ac:dyDescent="0.2">
      <c r="A760" s="14">
        <f t="shared" si="40"/>
        <v>23</v>
      </c>
      <c r="B760" s="59">
        <v>87</v>
      </c>
      <c r="C760" s="57" t="s">
        <v>118</v>
      </c>
      <c r="D760" s="50" t="s">
        <v>393</v>
      </c>
      <c r="E760" s="57"/>
      <c r="F760" s="50"/>
      <c r="G760" s="50"/>
      <c r="H760" s="50"/>
      <c r="I760" s="50"/>
      <c r="J760" s="50"/>
    </row>
    <row r="761" spans="1:10" ht="12.95" customHeight="1" x14ac:dyDescent="0.2">
      <c r="A761" s="14">
        <f t="shared" si="40"/>
        <v>24</v>
      </c>
      <c r="B761" s="59">
        <v>85</v>
      </c>
      <c r="C761" s="57" t="s">
        <v>1136</v>
      </c>
      <c r="D761" s="50" t="s">
        <v>1408</v>
      </c>
      <c r="E761" s="58"/>
      <c r="F761" s="50"/>
      <c r="G761" s="50"/>
      <c r="H761" s="50"/>
      <c r="I761" s="50"/>
      <c r="J761" s="50"/>
    </row>
    <row r="762" spans="1:10" ht="12.95" customHeight="1" x14ac:dyDescent="0.2">
      <c r="A762" s="14">
        <f t="shared" si="40"/>
        <v>25</v>
      </c>
      <c r="B762" s="59">
        <v>83</v>
      </c>
      <c r="C762" s="57" t="s">
        <v>862</v>
      </c>
      <c r="D762" s="50" t="s">
        <v>991</v>
      </c>
      <c r="E762" s="58"/>
      <c r="F762" s="50"/>
      <c r="G762" s="50"/>
      <c r="H762" s="50"/>
      <c r="I762" s="50"/>
      <c r="J762" s="50"/>
    </row>
    <row r="763" spans="1:10" ht="12.95" customHeight="1" x14ac:dyDescent="0.2">
      <c r="A763" s="50"/>
      <c r="B763" s="59">
        <v>79</v>
      </c>
      <c r="C763" s="57" t="s">
        <v>120</v>
      </c>
      <c r="D763" s="50" t="s">
        <v>365</v>
      </c>
      <c r="E763" s="57"/>
      <c r="F763" s="50"/>
      <c r="G763" s="50"/>
      <c r="H763" s="50"/>
      <c r="I763" s="50"/>
      <c r="J763" s="50"/>
    </row>
    <row r="764" spans="1:10" ht="12.95" customHeight="1" x14ac:dyDescent="0.2">
      <c r="A764" s="50"/>
      <c r="B764" s="59">
        <v>79</v>
      </c>
      <c r="C764" s="57" t="s">
        <v>216</v>
      </c>
      <c r="D764" s="50" t="s">
        <v>769</v>
      </c>
      <c r="E764" s="58"/>
      <c r="F764" s="50"/>
      <c r="G764" s="50"/>
      <c r="H764" s="50"/>
      <c r="I764" s="50"/>
      <c r="J764" s="50"/>
    </row>
    <row r="765" spans="1:10" ht="12.95" customHeight="1" x14ac:dyDescent="0.2">
      <c r="A765" s="55"/>
      <c r="B765" s="55"/>
      <c r="C765" s="50"/>
      <c r="D765" s="50"/>
      <c r="E765" s="50"/>
      <c r="F765" s="50"/>
      <c r="G765" s="50"/>
      <c r="H765" s="50"/>
      <c r="I765" s="50"/>
      <c r="J765" s="50"/>
    </row>
    <row r="766" spans="1:10" ht="12.95" customHeight="1" x14ac:dyDescent="0.2">
      <c r="A766" s="55"/>
      <c r="B766" s="53" t="s">
        <v>26</v>
      </c>
      <c r="C766" s="50"/>
      <c r="D766" s="52" t="s">
        <v>220</v>
      </c>
      <c r="E766" s="52" t="s">
        <v>170</v>
      </c>
      <c r="F766" s="52" t="s">
        <v>171</v>
      </c>
      <c r="G766" s="50"/>
      <c r="H766" s="50"/>
      <c r="I766" s="50"/>
      <c r="J766" s="50"/>
    </row>
    <row r="767" spans="1:10" ht="12.95" customHeight="1" x14ac:dyDescent="0.2">
      <c r="A767" s="55"/>
      <c r="B767" s="61" t="s">
        <v>12</v>
      </c>
      <c r="C767" s="50"/>
      <c r="D767" s="61"/>
      <c r="E767" s="61"/>
      <c r="F767" s="50"/>
      <c r="G767" s="50"/>
      <c r="H767" s="50"/>
      <c r="I767" s="50"/>
      <c r="J767" s="50"/>
    </row>
    <row r="768" spans="1:10" s="7" customFormat="1" ht="12.95" customHeight="1" x14ac:dyDescent="0.2">
      <c r="A768" s="14">
        <f t="shared" ref="A768:A792" si="41">_xlfn.RANK.EQ(B768,$B$768:$B$792)</f>
        <v>1</v>
      </c>
      <c r="B768" s="62">
        <f t="shared" ref="B768:B792" si="42">ROUND(D768/E768,3)</f>
        <v>2.302</v>
      </c>
      <c r="C768" s="57" t="s">
        <v>78</v>
      </c>
      <c r="D768" s="57">
        <v>221</v>
      </c>
      <c r="E768" s="63">
        <v>96</v>
      </c>
      <c r="F768" s="50" t="s">
        <v>421</v>
      </c>
      <c r="G768" s="52"/>
      <c r="H768" s="52"/>
      <c r="I768" s="52"/>
      <c r="J768" s="52"/>
    </row>
    <row r="769" spans="1:11" ht="12.95" customHeight="1" x14ac:dyDescent="0.2">
      <c r="A769" s="14">
        <f t="shared" si="41"/>
        <v>2</v>
      </c>
      <c r="B769" s="62">
        <f t="shared" si="42"/>
        <v>2.2999999999999998</v>
      </c>
      <c r="C769" s="57" t="s">
        <v>327</v>
      </c>
      <c r="D769" s="57">
        <v>138</v>
      </c>
      <c r="E769" s="63">
        <v>60</v>
      </c>
      <c r="F769" s="50" t="s">
        <v>770</v>
      </c>
      <c r="G769" s="50"/>
      <c r="H769" s="50"/>
      <c r="I769" s="50"/>
      <c r="J769" s="50"/>
    </row>
    <row r="770" spans="1:11" ht="12.95" customHeight="1" x14ac:dyDescent="0.2">
      <c r="A770" s="14">
        <f t="shared" si="41"/>
        <v>3</v>
      </c>
      <c r="B770" s="62">
        <f t="shared" si="42"/>
        <v>2.101</v>
      </c>
      <c r="C770" s="57" t="s">
        <v>113</v>
      </c>
      <c r="D770" s="57">
        <v>145</v>
      </c>
      <c r="E770" s="63">
        <v>69</v>
      </c>
      <c r="F770" s="50" t="s">
        <v>274</v>
      </c>
      <c r="G770" s="50"/>
      <c r="H770" s="50"/>
      <c r="I770" s="50"/>
      <c r="J770" s="50"/>
    </row>
    <row r="771" spans="1:11" ht="12.95" customHeight="1" x14ac:dyDescent="0.2">
      <c r="A771" s="14">
        <f t="shared" si="41"/>
        <v>4</v>
      </c>
      <c r="B771" s="62">
        <f t="shared" si="42"/>
        <v>1.782</v>
      </c>
      <c r="C771" s="57" t="s">
        <v>156</v>
      </c>
      <c r="D771" s="57">
        <v>180</v>
      </c>
      <c r="E771" s="63">
        <v>101</v>
      </c>
      <c r="F771" s="50" t="s">
        <v>314</v>
      </c>
      <c r="G771" s="50"/>
      <c r="H771" s="50"/>
      <c r="I771" s="50"/>
      <c r="J771" s="50"/>
    </row>
    <row r="772" spans="1:11" ht="12.95" customHeight="1" x14ac:dyDescent="0.2">
      <c r="A772" s="14">
        <f t="shared" si="41"/>
        <v>5</v>
      </c>
      <c r="B772" s="95">
        <f t="shared" si="42"/>
        <v>1.649</v>
      </c>
      <c r="C772" s="58" t="s">
        <v>1143</v>
      </c>
      <c r="D772" s="58">
        <v>160</v>
      </c>
      <c r="E772" s="64">
        <v>97</v>
      </c>
      <c r="F772" s="52" t="s">
        <v>1522</v>
      </c>
      <c r="G772" s="58"/>
      <c r="H772" s="58"/>
      <c r="I772" s="50"/>
      <c r="J772" s="50"/>
    </row>
    <row r="773" spans="1:11" ht="12.95" customHeight="1" x14ac:dyDescent="0.2">
      <c r="A773" s="14">
        <f t="shared" si="41"/>
        <v>6</v>
      </c>
      <c r="B773" s="62">
        <f t="shared" si="42"/>
        <v>1.462</v>
      </c>
      <c r="C773" s="57" t="s">
        <v>1116</v>
      </c>
      <c r="D773" s="57">
        <v>136</v>
      </c>
      <c r="E773" s="63">
        <v>93</v>
      </c>
      <c r="F773" s="50" t="s">
        <v>1480</v>
      </c>
      <c r="G773" s="50"/>
      <c r="H773" s="50"/>
      <c r="I773" s="50"/>
      <c r="J773" s="50"/>
    </row>
    <row r="774" spans="1:11" ht="12.95" customHeight="1" x14ac:dyDescent="0.2">
      <c r="A774" s="14">
        <f t="shared" si="41"/>
        <v>7</v>
      </c>
      <c r="B774" s="62">
        <f t="shared" si="42"/>
        <v>1.448</v>
      </c>
      <c r="C774" s="57" t="s">
        <v>85</v>
      </c>
      <c r="D774" s="57">
        <v>152</v>
      </c>
      <c r="E774" s="63">
        <v>105</v>
      </c>
      <c r="F774" s="50" t="s">
        <v>246</v>
      </c>
      <c r="G774" s="50"/>
      <c r="H774" s="50"/>
      <c r="I774" s="50"/>
      <c r="J774" s="50"/>
    </row>
    <row r="775" spans="1:11" ht="12.95" customHeight="1" x14ac:dyDescent="0.2">
      <c r="A775" s="14">
        <f t="shared" si="41"/>
        <v>8</v>
      </c>
      <c r="B775" s="95">
        <f t="shared" si="42"/>
        <v>1.391</v>
      </c>
      <c r="C775" s="58" t="s">
        <v>1437</v>
      </c>
      <c r="D775" s="58">
        <v>128</v>
      </c>
      <c r="E775" s="64">
        <v>92</v>
      </c>
      <c r="F775" s="52" t="s">
        <v>1509</v>
      </c>
      <c r="G775" s="50"/>
      <c r="H775" s="50"/>
      <c r="I775" s="50"/>
      <c r="J775" s="50"/>
    </row>
    <row r="776" spans="1:11" ht="12.95" customHeight="1" x14ac:dyDescent="0.2">
      <c r="A776" s="14">
        <f t="shared" si="41"/>
        <v>9</v>
      </c>
      <c r="B776" s="62">
        <f t="shared" si="42"/>
        <v>1.3620000000000001</v>
      </c>
      <c r="C776" s="57" t="s">
        <v>107</v>
      </c>
      <c r="D776" s="57">
        <v>143</v>
      </c>
      <c r="E776" s="63">
        <v>105</v>
      </c>
      <c r="F776" s="50" t="s">
        <v>867</v>
      </c>
      <c r="G776" s="50"/>
      <c r="H776" s="50"/>
      <c r="I776" s="50"/>
      <c r="J776" s="50"/>
    </row>
    <row r="777" spans="1:11" ht="12.95" customHeight="1" x14ac:dyDescent="0.2">
      <c r="A777" s="14">
        <f t="shared" si="41"/>
        <v>10</v>
      </c>
      <c r="B777" s="95">
        <f t="shared" si="42"/>
        <v>1.345</v>
      </c>
      <c r="C777" s="58" t="s">
        <v>1543</v>
      </c>
      <c r="D777" s="58">
        <v>78</v>
      </c>
      <c r="E777" s="64">
        <v>58</v>
      </c>
      <c r="F777" s="52" t="s">
        <v>1544</v>
      </c>
      <c r="G777" s="50"/>
      <c r="H777" s="50"/>
      <c r="I777" s="50"/>
      <c r="J777" s="50"/>
    </row>
    <row r="778" spans="1:11" ht="12.95" customHeight="1" x14ac:dyDescent="0.2">
      <c r="A778" s="14">
        <f t="shared" si="41"/>
        <v>11</v>
      </c>
      <c r="B778" s="62">
        <f t="shared" si="42"/>
        <v>1.3420000000000001</v>
      </c>
      <c r="C778" s="57" t="s">
        <v>117</v>
      </c>
      <c r="D778" s="57">
        <v>98</v>
      </c>
      <c r="E778" s="63">
        <v>73</v>
      </c>
      <c r="F778" s="50" t="s">
        <v>417</v>
      </c>
      <c r="G778" s="50"/>
      <c r="H778" s="50"/>
      <c r="I778" s="50"/>
      <c r="J778" s="50"/>
    </row>
    <row r="779" spans="1:11" ht="12.95" customHeight="1" x14ac:dyDescent="0.2">
      <c r="A779" s="14">
        <f t="shared" si="41"/>
        <v>12</v>
      </c>
      <c r="B779" s="62">
        <f t="shared" si="42"/>
        <v>1.34</v>
      </c>
      <c r="C779" s="57" t="s">
        <v>159</v>
      </c>
      <c r="D779" s="57">
        <v>138</v>
      </c>
      <c r="E779" s="63">
        <v>103</v>
      </c>
      <c r="F779" s="50" t="s">
        <v>382</v>
      </c>
      <c r="G779" s="50"/>
      <c r="H779" s="50"/>
      <c r="I779" s="50"/>
      <c r="J779" s="50"/>
    </row>
    <row r="780" spans="1:11" ht="12.75" customHeight="1" x14ac:dyDescent="0.2">
      <c r="A780" s="14">
        <f t="shared" si="41"/>
        <v>13</v>
      </c>
      <c r="B780" s="62">
        <f t="shared" si="42"/>
        <v>1.28</v>
      </c>
      <c r="C780" s="57" t="s">
        <v>215</v>
      </c>
      <c r="D780" s="57">
        <v>128</v>
      </c>
      <c r="E780" s="63">
        <v>100</v>
      </c>
      <c r="F780" s="50" t="s">
        <v>825</v>
      </c>
      <c r="G780" s="50"/>
      <c r="H780" s="50"/>
      <c r="I780" s="50"/>
      <c r="J780" s="50"/>
    </row>
    <row r="781" spans="1:11" ht="12.95" customHeight="1" x14ac:dyDescent="0.2">
      <c r="A781" s="14">
        <f t="shared" si="41"/>
        <v>14</v>
      </c>
      <c r="B781" s="62">
        <f t="shared" si="42"/>
        <v>1.2529999999999999</v>
      </c>
      <c r="C781" s="57" t="s">
        <v>329</v>
      </c>
      <c r="D781" s="57">
        <v>114</v>
      </c>
      <c r="E781" s="63">
        <v>91</v>
      </c>
      <c r="F781" s="50" t="s">
        <v>835</v>
      </c>
      <c r="G781" s="50"/>
      <c r="H781" s="50"/>
      <c r="I781" s="50"/>
      <c r="J781" s="50"/>
    </row>
    <row r="782" spans="1:11" ht="12.95" customHeight="1" x14ac:dyDescent="0.2">
      <c r="A782" s="14">
        <f t="shared" si="41"/>
        <v>15</v>
      </c>
      <c r="B782" s="62">
        <f t="shared" si="42"/>
        <v>1.244</v>
      </c>
      <c r="C782" s="57" t="s">
        <v>713</v>
      </c>
      <c r="D782" s="57">
        <v>112</v>
      </c>
      <c r="E782" s="63">
        <v>90</v>
      </c>
      <c r="F782" s="50" t="s">
        <v>836</v>
      </c>
      <c r="G782" s="50"/>
      <c r="H782" s="50"/>
      <c r="I782" s="50"/>
      <c r="J782" s="50"/>
    </row>
    <row r="783" spans="1:11" ht="12.95" customHeight="1" x14ac:dyDescent="0.2">
      <c r="A783" s="14">
        <f t="shared" si="41"/>
        <v>16</v>
      </c>
      <c r="B783" s="62">
        <f t="shared" si="42"/>
        <v>1.226</v>
      </c>
      <c r="C783" s="57" t="s">
        <v>116</v>
      </c>
      <c r="D783" s="57">
        <v>76</v>
      </c>
      <c r="E783" s="63">
        <v>62</v>
      </c>
      <c r="F783" s="50" t="s">
        <v>267</v>
      </c>
      <c r="G783" s="50"/>
      <c r="H783" s="50"/>
      <c r="I783" s="52"/>
      <c r="J783" s="52"/>
      <c r="K783" s="7"/>
    </row>
    <row r="784" spans="1:11" s="7" customFormat="1" ht="12.95" customHeight="1" x14ac:dyDescent="0.2">
      <c r="A784" s="14">
        <f t="shared" si="41"/>
        <v>17</v>
      </c>
      <c r="B784" s="62">
        <f t="shared" si="42"/>
        <v>1.2210000000000001</v>
      </c>
      <c r="C784" s="57" t="s">
        <v>111</v>
      </c>
      <c r="D784" s="57">
        <v>127</v>
      </c>
      <c r="E784" s="63">
        <v>104</v>
      </c>
      <c r="F784" s="50" t="s">
        <v>390</v>
      </c>
      <c r="G784" s="52"/>
      <c r="H784" s="52"/>
      <c r="I784" s="64"/>
      <c r="J784" s="64"/>
    </row>
    <row r="785" spans="1:10" s="7" customFormat="1" ht="12.95" customHeight="1" x14ac:dyDescent="0.2">
      <c r="A785" s="14">
        <f t="shared" si="41"/>
        <v>18</v>
      </c>
      <c r="B785" s="62">
        <f t="shared" si="42"/>
        <v>1.18</v>
      </c>
      <c r="C785" s="57" t="s">
        <v>1494</v>
      </c>
      <c r="D785" s="57">
        <v>72</v>
      </c>
      <c r="E785" s="63">
        <v>61</v>
      </c>
      <c r="F785" s="50" t="s">
        <v>1495</v>
      </c>
      <c r="G785" s="58"/>
      <c r="H785" s="58"/>
      <c r="I785" s="52"/>
      <c r="J785" s="52"/>
    </row>
    <row r="786" spans="1:10" ht="12.95" customHeight="1" x14ac:dyDescent="0.2">
      <c r="A786" s="14">
        <f t="shared" si="41"/>
        <v>19</v>
      </c>
      <c r="B786" s="62">
        <f t="shared" si="42"/>
        <v>1.163</v>
      </c>
      <c r="C786" s="57" t="s">
        <v>119</v>
      </c>
      <c r="D786" s="57">
        <v>107</v>
      </c>
      <c r="E786" s="63">
        <v>92</v>
      </c>
      <c r="F786" s="50" t="s">
        <v>275</v>
      </c>
      <c r="G786" s="52"/>
      <c r="H786" s="52"/>
      <c r="I786" s="50"/>
      <c r="J786" s="50"/>
    </row>
    <row r="787" spans="1:10" ht="12.95" customHeight="1" x14ac:dyDescent="0.2">
      <c r="A787" s="14">
        <f t="shared" si="41"/>
        <v>20</v>
      </c>
      <c r="B787" s="62">
        <f t="shared" si="42"/>
        <v>1.115</v>
      </c>
      <c r="C787" s="57" t="s">
        <v>118</v>
      </c>
      <c r="D787" s="57">
        <v>87</v>
      </c>
      <c r="E787" s="63">
        <v>78</v>
      </c>
      <c r="F787" s="50" t="s">
        <v>393</v>
      </c>
      <c r="G787" s="50"/>
      <c r="H787" s="50"/>
      <c r="I787" s="50"/>
      <c r="J787" s="50"/>
    </row>
    <row r="788" spans="1:10" ht="12.95" customHeight="1" x14ac:dyDescent="0.2">
      <c r="A788" s="14">
        <f t="shared" si="41"/>
        <v>21</v>
      </c>
      <c r="B788" s="62">
        <f t="shared" si="42"/>
        <v>1.0980000000000001</v>
      </c>
      <c r="C788" s="57" t="s">
        <v>43</v>
      </c>
      <c r="D788" s="57">
        <v>112</v>
      </c>
      <c r="E788" s="63">
        <v>102</v>
      </c>
      <c r="F788" s="50" t="s">
        <v>319</v>
      </c>
      <c r="G788" s="50"/>
      <c r="H788" s="50"/>
      <c r="I788" s="50"/>
      <c r="J788" s="50"/>
    </row>
    <row r="789" spans="1:10" ht="12.95" customHeight="1" x14ac:dyDescent="0.2">
      <c r="A789" s="14">
        <f t="shared" si="41"/>
        <v>22</v>
      </c>
      <c r="B789" s="62">
        <f t="shared" si="42"/>
        <v>1.054</v>
      </c>
      <c r="C789" s="57" t="s">
        <v>121</v>
      </c>
      <c r="D789" s="57">
        <v>78</v>
      </c>
      <c r="E789" s="63">
        <v>74</v>
      </c>
      <c r="F789" s="50" t="s">
        <v>406</v>
      </c>
      <c r="G789" s="50"/>
      <c r="H789" s="50"/>
      <c r="I789" s="50"/>
      <c r="J789" s="50"/>
    </row>
    <row r="790" spans="1:10" ht="12.95" customHeight="1" x14ac:dyDescent="0.2">
      <c r="A790" s="14">
        <f t="shared" si="41"/>
        <v>23</v>
      </c>
      <c r="B790" s="62">
        <f t="shared" si="42"/>
        <v>1.0469999999999999</v>
      </c>
      <c r="C790" s="57" t="s">
        <v>871</v>
      </c>
      <c r="D790" s="57">
        <v>67</v>
      </c>
      <c r="E790" s="63">
        <v>64</v>
      </c>
      <c r="F790" s="50" t="s">
        <v>872</v>
      </c>
      <c r="G790" s="50"/>
      <c r="H790" s="50"/>
      <c r="I790" s="50"/>
      <c r="J790" s="50"/>
    </row>
    <row r="791" spans="1:10" ht="12.95" customHeight="1" x14ac:dyDescent="0.2">
      <c r="A791" s="14">
        <f t="shared" si="41"/>
        <v>24</v>
      </c>
      <c r="B791" s="62">
        <f t="shared" si="42"/>
        <v>1.0309999999999999</v>
      </c>
      <c r="C791" s="57" t="s">
        <v>86</v>
      </c>
      <c r="D791" s="57">
        <v>100</v>
      </c>
      <c r="E791" s="63">
        <v>97</v>
      </c>
      <c r="F791" s="50" t="s">
        <v>384</v>
      </c>
      <c r="G791" s="50"/>
      <c r="H791" s="50"/>
      <c r="I791" s="50"/>
      <c r="J791" s="50"/>
    </row>
    <row r="792" spans="1:10" ht="12.95" customHeight="1" x14ac:dyDescent="0.2">
      <c r="A792" s="14">
        <f t="shared" si="41"/>
        <v>25</v>
      </c>
      <c r="B792" s="62">
        <f t="shared" si="42"/>
        <v>1</v>
      </c>
      <c r="C792" s="57" t="s">
        <v>828</v>
      </c>
      <c r="D792" s="57">
        <v>94</v>
      </c>
      <c r="E792" s="63">
        <v>94</v>
      </c>
      <c r="F792" s="50" t="s">
        <v>992</v>
      </c>
      <c r="G792" s="50"/>
      <c r="H792" s="50"/>
      <c r="I792" s="50"/>
      <c r="J792" s="50"/>
    </row>
    <row r="793" spans="1:10" ht="12.95" customHeight="1" x14ac:dyDescent="0.2">
      <c r="A793" s="50"/>
      <c r="B793" s="79"/>
      <c r="C793" s="58"/>
      <c r="D793" s="58"/>
      <c r="E793" s="58"/>
      <c r="F793" s="50"/>
      <c r="G793" s="50"/>
      <c r="H793" s="50"/>
      <c r="I793" s="50"/>
      <c r="J793" s="50"/>
    </row>
    <row r="794" spans="1:10" ht="12.95" customHeight="1" x14ac:dyDescent="0.2">
      <c r="A794" s="50"/>
      <c r="B794" s="53" t="s">
        <v>27</v>
      </c>
      <c r="C794" s="50"/>
      <c r="D794" s="52" t="s">
        <v>171</v>
      </c>
      <c r="E794" s="53"/>
      <c r="F794" s="50"/>
      <c r="G794" s="54" t="s">
        <v>1511</v>
      </c>
      <c r="H794" s="54" t="s">
        <v>1512</v>
      </c>
      <c r="I794" s="50"/>
      <c r="J794" s="50"/>
    </row>
    <row r="795" spans="1:10" ht="12.95" customHeight="1" x14ac:dyDescent="0.2">
      <c r="A795" s="50"/>
      <c r="B795" s="61" t="s">
        <v>28</v>
      </c>
      <c r="C795" s="50"/>
      <c r="D795" s="50"/>
      <c r="E795" s="61"/>
      <c r="F795" s="50"/>
      <c r="G795" s="50"/>
      <c r="H795" s="50"/>
      <c r="I795" s="50"/>
      <c r="J795" s="50"/>
    </row>
    <row r="796" spans="1:10" ht="12.95" customHeight="1" x14ac:dyDescent="0.2">
      <c r="A796" s="14">
        <f>_xlfn.RANK.EQ(B796,$B$796:$B$820)</f>
        <v>1</v>
      </c>
      <c r="B796" s="91">
        <f>G796+H796</f>
        <v>322</v>
      </c>
      <c r="C796" s="58" t="s">
        <v>1482</v>
      </c>
      <c r="D796" s="52" t="s">
        <v>1506</v>
      </c>
      <c r="E796" s="58"/>
      <c r="F796" s="50"/>
      <c r="G796" s="50">
        <v>224</v>
      </c>
      <c r="H796" s="50">
        <v>98</v>
      </c>
      <c r="I796" s="50"/>
      <c r="J796" s="50"/>
    </row>
    <row r="797" spans="1:10" ht="12.95" customHeight="1" x14ac:dyDescent="0.2">
      <c r="A797" s="14">
        <f t="shared" ref="A797:A820" si="43">_xlfn.RANK.EQ(B797,$B$796:$B$820)</f>
        <v>2</v>
      </c>
      <c r="B797" s="59">
        <v>308</v>
      </c>
      <c r="C797" s="57" t="s">
        <v>103</v>
      </c>
      <c r="D797" s="50" t="s">
        <v>303</v>
      </c>
      <c r="E797" s="57"/>
      <c r="F797" s="50"/>
      <c r="G797" s="50"/>
      <c r="H797" s="50"/>
      <c r="I797" s="50"/>
      <c r="J797" s="50"/>
    </row>
    <row r="798" spans="1:10" ht="12.95" customHeight="1" x14ac:dyDescent="0.2">
      <c r="A798" s="14">
        <f t="shared" si="43"/>
        <v>3</v>
      </c>
      <c r="B798" s="59">
        <v>274</v>
      </c>
      <c r="C798" s="57" t="s">
        <v>161</v>
      </c>
      <c r="D798" s="50" t="s">
        <v>340</v>
      </c>
      <c r="E798" s="58"/>
      <c r="F798" s="50"/>
      <c r="G798" s="50"/>
      <c r="H798" s="50"/>
      <c r="I798" s="50"/>
      <c r="J798" s="50"/>
    </row>
    <row r="799" spans="1:10" ht="12.95" customHeight="1" x14ac:dyDescent="0.2">
      <c r="A799" s="14">
        <f t="shared" si="43"/>
        <v>4</v>
      </c>
      <c r="B799" s="59">
        <v>269</v>
      </c>
      <c r="C799" s="57" t="s">
        <v>60</v>
      </c>
      <c r="D799" s="50" t="s">
        <v>344</v>
      </c>
      <c r="E799" s="57"/>
      <c r="F799" s="50"/>
      <c r="G799" s="50"/>
      <c r="H799" s="50"/>
      <c r="I799" s="50"/>
      <c r="J799" s="50"/>
    </row>
    <row r="800" spans="1:10" ht="12.95" customHeight="1" x14ac:dyDescent="0.2">
      <c r="A800" s="14">
        <f t="shared" si="43"/>
        <v>5</v>
      </c>
      <c r="B800" s="59">
        <v>266</v>
      </c>
      <c r="C800" s="57" t="s">
        <v>123</v>
      </c>
      <c r="D800" s="50" t="s">
        <v>322</v>
      </c>
      <c r="E800" s="57"/>
      <c r="F800" s="50"/>
      <c r="G800" s="50"/>
      <c r="H800" s="50"/>
      <c r="I800" s="50"/>
      <c r="J800" s="50"/>
    </row>
    <row r="801" spans="1:10" ht="12.95" customHeight="1" x14ac:dyDescent="0.2">
      <c r="A801" s="14">
        <f t="shared" si="43"/>
        <v>6</v>
      </c>
      <c r="B801" s="59">
        <v>260</v>
      </c>
      <c r="C801" s="57" t="s">
        <v>106</v>
      </c>
      <c r="D801" s="50" t="s">
        <v>277</v>
      </c>
      <c r="E801" s="58"/>
      <c r="F801" s="50"/>
      <c r="G801" s="50"/>
      <c r="H801" s="50"/>
      <c r="I801" s="50"/>
      <c r="J801" s="50"/>
    </row>
    <row r="802" spans="1:10" ht="12.95" customHeight="1" x14ac:dyDescent="0.2">
      <c r="A802" s="14">
        <f t="shared" si="43"/>
        <v>7</v>
      </c>
      <c r="B802" s="59">
        <v>258</v>
      </c>
      <c r="C802" s="57" t="s">
        <v>750</v>
      </c>
      <c r="D802" s="50" t="s">
        <v>852</v>
      </c>
      <c r="E802" s="58"/>
      <c r="F802" s="50"/>
      <c r="G802" s="59"/>
      <c r="H802" s="50"/>
      <c r="I802" s="50"/>
      <c r="J802" s="50"/>
    </row>
    <row r="803" spans="1:10" ht="12.95" customHeight="1" x14ac:dyDescent="0.2">
      <c r="A803" s="14">
        <f t="shared" si="43"/>
        <v>8</v>
      </c>
      <c r="B803" s="59">
        <v>255</v>
      </c>
      <c r="C803" s="57" t="s">
        <v>162</v>
      </c>
      <c r="D803" s="50" t="s">
        <v>276</v>
      </c>
      <c r="E803" s="57"/>
      <c r="F803" s="50"/>
      <c r="G803" s="50"/>
      <c r="H803" s="50"/>
      <c r="I803" s="50"/>
      <c r="J803" s="50"/>
    </row>
    <row r="804" spans="1:10" ht="12.95" customHeight="1" x14ac:dyDescent="0.2">
      <c r="A804" s="14">
        <f t="shared" si="43"/>
        <v>9</v>
      </c>
      <c r="B804" s="59">
        <v>253</v>
      </c>
      <c r="C804" s="57" t="s">
        <v>44</v>
      </c>
      <c r="D804" s="50" t="s">
        <v>366</v>
      </c>
      <c r="E804" s="57"/>
      <c r="F804" s="50"/>
      <c r="G804" s="50"/>
      <c r="H804" s="50"/>
      <c r="I804" s="50"/>
      <c r="J804" s="50"/>
    </row>
    <row r="805" spans="1:10" ht="12.95" customHeight="1" x14ac:dyDescent="0.2">
      <c r="A805" s="14">
        <f t="shared" si="43"/>
        <v>10</v>
      </c>
      <c r="B805" s="50">
        <v>247</v>
      </c>
      <c r="C805" s="50" t="s">
        <v>150</v>
      </c>
      <c r="D805" s="50" t="s">
        <v>359</v>
      </c>
      <c r="E805" s="50"/>
      <c r="F805" s="50"/>
      <c r="G805" s="50"/>
      <c r="H805" s="50"/>
      <c r="I805" s="50"/>
      <c r="J805" s="50"/>
    </row>
    <row r="806" spans="1:10" ht="12.95" customHeight="1" x14ac:dyDescent="0.2">
      <c r="A806" s="14">
        <f t="shared" si="43"/>
        <v>11</v>
      </c>
      <c r="B806" s="60">
        <v>244</v>
      </c>
      <c r="C806" s="57" t="s">
        <v>221</v>
      </c>
      <c r="D806" s="50" t="s">
        <v>331</v>
      </c>
      <c r="E806" s="57"/>
      <c r="F806" s="50"/>
      <c r="G806" s="59"/>
      <c r="H806" s="50"/>
      <c r="I806" s="50"/>
      <c r="J806" s="50"/>
    </row>
    <row r="807" spans="1:10" ht="12.95" customHeight="1" x14ac:dyDescent="0.2">
      <c r="A807" s="14">
        <f t="shared" si="43"/>
        <v>12</v>
      </c>
      <c r="B807" s="59">
        <v>238</v>
      </c>
      <c r="C807" s="57" t="s">
        <v>56</v>
      </c>
      <c r="D807" s="50" t="s">
        <v>392</v>
      </c>
      <c r="E807" s="57"/>
      <c r="F807" s="50"/>
      <c r="G807" s="50"/>
      <c r="H807" s="50"/>
      <c r="I807" s="50"/>
      <c r="J807" s="50"/>
    </row>
    <row r="808" spans="1:10" ht="12.95" customHeight="1" x14ac:dyDescent="0.2">
      <c r="A808" s="14">
        <f t="shared" si="43"/>
        <v>12</v>
      </c>
      <c r="B808" s="91">
        <f>G808+H808</f>
        <v>238</v>
      </c>
      <c r="C808" s="58" t="s">
        <v>1449</v>
      </c>
      <c r="D808" s="52" t="s">
        <v>1508</v>
      </c>
      <c r="E808" s="58"/>
      <c r="F808" s="50"/>
      <c r="G808" s="50">
        <v>189</v>
      </c>
      <c r="H808" s="50">
        <v>49</v>
      </c>
      <c r="I808" s="50"/>
      <c r="J808" s="50"/>
    </row>
    <row r="809" spans="1:10" ht="12.95" customHeight="1" x14ac:dyDescent="0.2">
      <c r="A809" s="14">
        <f t="shared" si="43"/>
        <v>14</v>
      </c>
      <c r="B809" s="59">
        <v>234</v>
      </c>
      <c r="C809" s="57" t="s">
        <v>124</v>
      </c>
      <c r="D809" s="50" t="s">
        <v>420</v>
      </c>
      <c r="E809" s="57"/>
      <c r="F809" s="50"/>
      <c r="G809" s="50"/>
      <c r="H809" s="50"/>
      <c r="I809" s="50"/>
      <c r="J809" s="50"/>
    </row>
    <row r="810" spans="1:10" s="7" customFormat="1" ht="12.95" customHeight="1" x14ac:dyDescent="0.2">
      <c r="A810" s="14">
        <f t="shared" si="43"/>
        <v>15</v>
      </c>
      <c r="B810" s="59">
        <v>233</v>
      </c>
      <c r="C810" s="57" t="s">
        <v>125</v>
      </c>
      <c r="D810" s="50" t="s">
        <v>345</v>
      </c>
      <c r="E810" s="57"/>
      <c r="F810" s="50"/>
      <c r="G810" s="50"/>
      <c r="H810" s="50"/>
      <c r="I810" s="50"/>
      <c r="J810" s="50"/>
    </row>
    <row r="811" spans="1:10" s="7" customFormat="1" ht="12.95" customHeight="1" x14ac:dyDescent="0.2">
      <c r="A811" s="14">
        <f t="shared" si="43"/>
        <v>16</v>
      </c>
      <c r="B811" s="59">
        <v>231</v>
      </c>
      <c r="C811" s="57" t="s">
        <v>166</v>
      </c>
      <c r="D811" s="50" t="s">
        <v>240</v>
      </c>
      <c r="E811" s="57"/>
      <c r="F811" s="50"/>
      <c r="G811" s="50"/>
      <c r="H811" s="50"/>
      <c r="I811" s="52"/>
      <c r="J811" s="52"/>
    </row>
    <row r="812" spans="1:10" s="7" customFormat="1" ht="12.95" customHeight="1" x14ac:dyDescent="0.2">
      <c r="A812" s="14">
        <f t="shared" si="43"/>
        <v>17</v>
      </c>
      <c r="B812" s="59">
        <v>227</v>
      </c>
      <c r="C812" s="57" t="s">
        <v>45</v>
      </c>
      <c r="D812" s="50" t="s">
        <v>402</v>
      </c>
      <c r="E812" s="57"/>
      <c r="F812" s="50"/>
      <c r="G812" s="59"/>
      <c r="H812" s="50"/>
      <c r="I812" s="52"/>
      <c r="J812" s="52"/>
    </row>
    <row r="813" spans="1:10" ht="12.95" customHeight="1" x14ac:dyDescent="0.2">
      <c r="A813" s="14">
        <f t="shared" si="43"/>
        <v>17</v>
      </c>
      <c r="B813" s="91">
        <f>G813+H813</f>
        <v>227</v>
      </c>
      <c r="C813" s="58" t="s">
        <v>1148</v>
      </c>
      <c r="D813" s="52" t="s">
        <v>1459</v>
      </c>
      <c r="E813" s="58"/>
      <c r="F813" s="50"/>
      <c r="G813" s="50">
        <v>227</v>
      </c>
      <c r="H813" s="50"/>
      <c r="I813" s="50"/>
      <c r="J813" s="50"/>
    </row>
    <row r="814" spans="1:10" ht="12.95" customHeight="1" x14ac:dyDescent="0.2">
      <c r="A814" s="14">
        <f t="shared" si="43"/>
        <v>19</v>
      </c>
      <c r="B814" s="59">
        <v>223</v>
      </c>
      <c r="C814" s="57" t="s">
        <v>860</v>
      </c>
      <c r="D814" s="50" t="s">
        <v>1118</v>
      </c>
      <c r="E814" s="57"/>
      <c r="F814" s="50"/>
      <c r="G814" s="50"/>
      <c r="H814" s="50"/>
      <c r="I814" s="50"/>
      <c r="J814" s="50"/>
    </row>
    <row r="815" spans="1:10" ht="12.95" customHeight="1" x14ac:dyDescent="0.2">
      <c r="A815" s="14">
        <f t="shared" si="43"/>
        <v>20</v>
      </c>
      <c r="B815" s="60">
        <v>218</v>
      </c>
      <c r="C815" s="57" t="s">
        <v>175</v>
      </c>
      <c r="D815" s="50" t="s">
        <v>396</v>
      </c>
      <c r="E815" s="58"/>
      <c r="F815" s="50"/>
      <c r="G815" s="50"/>
      <c r="H815" s="50"/>
      <c r="I815" s="50"/>
      <c r="J815" s="50"/>
    </row>
    <row r="816" spans="1:10" ht="12.95" customHeight="1" x14ac:dyDescent="0.2">
      <c r="A816" s="14">
        <f t="shared" si="43"/>
        <v>20</v>
      </c>
      <c r="B816" s="91">
        <f>G816+H816</f>
        <v>218</v>
      </c>
      <c r="C816" s="58" t="s">
        <v>1496</v>
      </c>
      <c r="D816" s="52" t="s">
        <v>1523</v>
      </c>
      <c r="E816" s="58"/>
      <c r="F816" s="50"/>
      <c r="G816" s="50">
        <v>152</v>
      </c>
      <c r="H816" s="50">
        <v>66</v>
      </c>
      <c r="I816" s="50"/>
      <c r="J816" s="50"/>
    </row>
    <row r="817" spans="1:10" ht="12.95" customHeight="1" x14ac:dyDescent="0.2">
      <c r="A817" s="14">
        <f t="shared" si="43"/>
        <v>22</v>
      </c>
      <c r="B817" s="59">
        <v>217</v>
      </c>
      <c r="C817" s="57" t="s">
        <v>167</v>
      </c>
      <c r="D817" s="50" t="s">
        <v>397</v>
      </c>
      <c r="E817" s="57"/>
      <c r="F817" s="50"/>
      <c r="G817" s="50"/>
      <c r="H817" s="50"/>
      <c r="I817" s="50"/>
      <c r="J817" s="50"/>
    </row>
    <row r="818" spans="1:10" ht="12.95" customHeight="1" x14ac:dyDescent="0.2">
      <c r="A818" s="14">
        <f t="shared" si="43"/>
        <v>23</v>
      </c>
      <c r="B818" s="59">
        <v>212</v>
      </c>
      <c r="C818" s="57" t="s">
        <v>155</v>
      </c>
      <c r="D818" s="50" t="s">
        <v>278</v>
      </c>
      <c r="E818" s="57"/>
      <c r="F818" s="52"/>
      <c r="G818" s="52"/>
      <c r="H818" s="52"/>
      <c r="I818" s="50"/>
      <c r="J818" s="50"/>
    </row>
    <row r="819" spans="1:10" ht="12.95" customHeight="1" x14ac:dyDescent="0.2">
      <c r="A819" s="14">
        <f t="shared" si="43"/>
        <v>24</v>
      </c>
      <c r="B819" s="59">
        <v>210</v>
      </c>
      <c r="C819" s="57" t="s">
        <v>126</v>
      </c>
      <c r="D819" s="50" t="s">
        <v>279</v>
      </c>
      <c r="E819" s="57"/>
      <c r="F819" s="52"/>
      <c r="G819" s="52"/>
      <c r="H819" s="52"/>
      <c r="I819" s="50"/>
      <c r="J819" s="50"/>
    </row>
    <row r="820" spans="1:10" ht="12.95" customHeight="1" x14ac:dyDescent="0.2">
      <c r="A820" s="14">
        <f t="shared" si="43"/>
        <v>25</v>
      </c>
      <c r="B820" s="59">
        <v>208</v>
      </c>
      <c r="C820" s="57" t="s">
        <v>105</v>
      </c>
      <c r="D820" s="50" t="s">
        <v>413</v>
      </c>
      <c r="E820" s="57"/>
      <c r="F820" s="52"/>
      <c r="G820" s="52"/>
      <c r="H820" s="52"/>
      <c r="I820" s="50"/>
      <c r="J820" s="50"/>
    </row>
    <row r="821" spans="1:10" ht="12.95" customHeight="1" x14ac:dyDescent="0.2">
      <c r="A821" s="50"/>
      <c r="B821" s="59">
        <v>206</v>
      </c>
      <c r="C821" s="57" t="s">
        <v>50</v>
      </c>
      <c r="D821" s="50" t="s">
        <v>319</v>
      </c>
      <c r="E821" s="50"/>
      <c r="F821" s="50"/>
      <c r="G821" s="50"/>
      <c r="H821" s="50"/>
      <c r="I821" s="50"/>
      <c r="J821" s="50"/>
    </row>
    <row r="822" spans="1:10" ht="12.95" customHeight="1" x14ac:dyDescent="0.2">
      <c r="A822" s="50"/>
      <c r="B822" s="59">
        <v>205</v>
      </c>
      <c r="C822" s="57" t="s">
        <v>893</v>
      </c>
      <c r="D822" s="50" t="s">
        <v>1433</v>
      </c>
      <c r="E822" s="58"/>
      <c r="F822" s="50"/>
      <c r="G822" s="50"/>
      <c r="H822" s="50"/>
      <c r="I822" s="50"/>
      <c r="J822" s="50"/>
    </row>
    <row r="823" spans="1:10" ht="12.95" customHeight="1" x14ac:dyDescent="0.2">
      <c r="A823" s="50"/>
      <c r="B823" s="50">
        <v>204</v>
      </c>
      <c r="C823" s="57" t="s">
        <v>46</v>
      </c>
      <c r="D823" s="50" t="s">
        <v>332</v>
      </c>
      <c r="E823" s="50"/>
      <c r="F823" s="50"/>
      <c r="G823" s="50"/>
      <c r="H823" s="50"/>
      <c r="I823" s="50"/>
      <c r="J823" s="50"/>
    </row>
    <row r="824" spans="1:10" ht="12.95" customHeight="1" x14ac:dyDescent="0.2">
      <c r="A824" s="50"/>
      <c r="B824" s="50">
        <v>200</v>
      </c>
      <c r="C824" s="50" t="s">
        <v>82</v>
      </c>
      <c r="D824" s="50" t="s">
        <v>410</v>
      </c>
      <c r="E824" s="50"/>
      <c r="F824" s="50"/>
      <c r="G824" s="50"/>
      <c r="H824" s="50"/>
      <c r="I824" s="50"/>
      <c r="J824" s="50"/>
    </row>
    <row r="825" spans="1:10" ht="12.95" customHeight="1" x14ac:dyDescent="0.2">
      <c r="A825" s="50"/>
      <c r="I825" s="50"/>
      <c r="J825" s="50"/>
    </row>
    <row r="826" spans="1:10" ht="12.95" customHeight="1" x14ac:dyDescent="0.2">
      <c r="A826" s="50"/>
      <c r="B826" s="91">
        <f>G826+H826</f>
        <v>181</v>
      </c>
      <c r="C826" s="58" t="s">
        <v>1438</v>
      </c>
      <c r="D826" s="52" t="s">
        <v>1474</v>
      </c>
      <c r="E826" s="58"/>
      <c r="F826" s="50"/>
      <c r="G826" s="50">
        <v>181</v>
      </c>
      <c r="H826" s="50"/>
      <c r="I826" s="50"/>
      <c r="J826" s="50"/>
    </row>
    <row r="827" spans="1:10" ht="12.95" customHeight="1" x14ac:dyDescent="0.2">
      <c r="A827" s="50"/>
      <c r="B827" s="91">
        <f>G827+H827</f>
        <v>162</v>
      </c>
      <c r="C827" s="58" t="s">
        <v>993</v>
      </c>
      <c r="D827" s="52" t="s">
        <v>1459</v>
      </c>
      <c r="E827" s="58"/>
      <c r="F827" s="50"/>
      <c r="G827" s="50">
        <v>162</v>
      </c>
      <c r="H827" s="50"/>
      <c r="I827" s="50"/>
      <c r="J827" s="50"/>
    </row>
    <row r="828" spans="1:10" ht="12.95" customHeight="1" x14ac:dyDescent="0.2">
      <c r="A828" s="50"/>
      <c r="B828" s="79"/>
      <c r="C828" s="58"/>
      <c r="D828" s="58"/>
      <c r="E828" s="58"/>
      <c r="F828" s="50"/>
      <c r="G828" s="50"/>
      <c r="H828" s="50"/>
      <c r="I828" s="50"/>
      <c r="J828" s="50"/>
    </row>
    <row r="829" spans="1:10" ht="12.95" customHeight="1" x14ac:dyDescent="0.2">
      <c r="A829" s="50"/>
      <c r="B829" s="53" t="s">
        <v>29</v>
      </c>
      <c r="C829" s="53"/>
      <c r="D829" s="52" t="s">
        <v>223</v>
      </c>
      <c r="E829" s="52" t="s">
        <v>170</v>
      </c>
      <c r="F829" s="52" t="s">
        <v>171</v>
      </c>
      <c r="G829" s="50"/>
      <c r="H829" s="50"/>
      <c r="I829" s="50"/>
      <c r="J829" s="50"/>
    </row>
    <row r="830" spans="1:10" ht="12.95" customHeight="1" x14ac:dyDescent="0.2">
      <c r="A830" s="50"/>
      <c r="B830" s="61" t="s">
        <v>12</v>
      </c>
      <c r="C830" s="61"/>
      <c r="D830" s="50"/>
      <c r="E830" s="50"/>
      <c r="F830" s="50"/>
      <c r="G830" s="50"/>
      <c r="H830" s="50"/>
      <c r="I830" s="50"/>
      <c r="J830" s="50"/>
    </row>
    <row r="831" spans="1:10" ht="12.95" customHeight="1" x14ac:dyDescent="0.2">
      <c r="A831" s="14">
        <f>_xlfn.RANK.EQ(B831,$B$831:$B$855)</f>
        <v>1</v>
      </c>
      <c r="B831" s="95">
        <f t="shared" ref="B831:B853" si="44">ROUND(D831/E831,3)</f>
        <v>3.4260000000000002</v>
      </c>
      <c r="C831" s="58" t="s">
        <v>1412</v>
      </c>
      <c r="D831" s="58">
        <v>322</v>
      </c>
      <c r="E831" s="64">
        <v>94</v>
      </c>
      <c r="F831" s="52" t="s">
        <v>1506</v>
      </c>
      <c r="G831" s="50"/>
      <c r="H831" s="50"/>
      <c r="I831" s="50"/>
      <c r="J831" s="50"/>
    </row>
    <row r="832" spans="1:10" ht="12.95" customHeight="1" x14ac:dyDescent="0.2">
      <c r="A832" s="14">
        <f t="shared" ref="A832:A855" si="45">_xlfn.RANK.EQ(B832,$B$831:$B$855)</f>
        <v>2</v>
      </c>
      <c r="B832" s="62">
        <f t="shared" si="44"/>
        <v>3.262</v>
      </c>
      <c r="C832" s="57" t="s">
        <v>127</v>
      </c>
      <c r="D832" s="57">
        <v>199</v>
      </c>
      <c r="E832" s="63">
        <v>61</v>
      </c>
      <c r="F832" s="50" t="s">
        <v>401</v>
      </c>
      <c r="G832" s="57"/>
      <c r="H832" s="57"/>
      <c r="I832" s="64"/>
      <c r="J832" s="64"/>
    </row>
    <row r="833" spans="1:10" ht="12.95" customHeight="1" x14ac:dyDescent="0.2">
      <c r="A833" s="14">
        <f t="shared" si="45"/>
        <v>3</v>
      </c>
      <c r="B833" s="62">
        <f t="shared" si="44"/>
        <v>3.05</v>
      </c>
      <c r="C833" s="57" t="s">
        <v>221</v>
      </c>
      <c r="D833" s="57">
        <v>244</v>
      </c>
      <c r="E833" s="57">
        <v>80</v>
      </c>
      <c r="F833" s="50" t="s">
        <v>331</v>
      </c>
      <c r="G833" s="50"/>
      <c r="H833" s="50"/>
      <c r="I833" s="50"/>
      <c r="J833" s="50"/>
    </row>
    <row r="834" spans="1:10" ht="12.95" customHeight="1" x14ac:dyDescent="0.2">
      <c r="A834" s="14">
        <f t="shared" si="45"/>
        <v>4</v>
      </c>
      <c r="B834" s="62">
        <f t="shared" si="44"/>
        <v>3</v>
      </c>
      <c r="C834" s="57" t="s">
        <v>330</v>
      </c>
      <c r="D834" s="57">
        <v>171</v>
      </c>
      <c r="E834" s="57">
        <v>57</v>
      </c>
      <c r="F834" s="50" t="s">
        <v>771</v>
      </c>
      <c r="G834" s="50"/>
      <c r="H834" s="50"/>
      <c r="I834" s="50"/>
      <c r="J834" s="50"/>
    </row>
    <row r="835" spans="1:10" ht="12.95" customHeight="1" x14ac:dyDescent="0.2">
      <c r="A835" s="14">
        <f t="shared" si="45"/>
        <v>5</v>
      </c>
      <c r="B835" s="62">
        <f t="shared" si="44"/>
        <v>2.984</v>
      </c>
      <c r="C835" s="57" t="s">
        <v>222</v>
      </c>
      <c r="D835" s="57">
        <v>185</v>
      </c>
      <c r="E835" s="63">
        <v>62</v>
      </c>
      <c r="F835" s="50" t="s">
        <v>415</v>
      </c>
      <c r="G835" s="50"/>
      <c r="H835" s="50"/>
      <c r="I835" s="50"/>
      <c r="J835" s="50"/>
    </row>
    <row r="836" spans="1:10" ht="12.95" customHeight="1" x14ac:dyDescent="0.2">
      <c r="A836" s="14">
        <f t="shared" si="45"/>
        <v>6</v>
      </c>
      <c r="B836" s="62">
        <f t="shared" si="44"/>
        <v>2.9329999999999998</v>
      </c>
      <c r="C836" s="57" t="s">
        <v>103</v>
      </c>
      <c r="D836" s="57">
        <v>308</v>
      </c>
      <c r="E836" s="63">
        <v>105</v>
      </c>
      <c r="F836" s="50" t="s">
        <v>303</v>
      </c>
      <c r="G836" s="50"/>
      <c r="H836" s="50"/>
      <c r="I836" s="50"/>
      <c r="J836" s="50"/>
    </row>
    <row r="837" spans="1:10" ht="12.95" customHeight="1" x14ac:dyDescent="0.2">
      <c r="A837" s="14">
        <f t="shared" si="45"/>
        <v>7</v>
      </c>
      <c r="B837" s="62">
        <f t="shared" si="44"/>
        <v>2.8319999999999999</v>
      </c>
      <c r="C837" s="57" t="s">
        <v>60</v>
      </c>
      <c r="D837" s="57">
        <v>269</v>
      </c>
      <c r="E837" s="63">
        <v>95</v>
      </c>
      <c r="F837" s="50" t="s">
        <v>344</v>
      </c>
      <c r="G837" s="50"/>
      <c r="H837" s="50"/>
      <c r="I837" s="50"/>
      <c r="J837" s="50"/>
    </row>
    <row r="838" spans="1:10" ht="12.95" customHeight="1" x14ac:dyDescent="0.2">
      <c r="A838" s="14">
        <f t="shared" si="45"/>
        <v>8</v>
      </c>
      <c r="B838" s="62">
        <f t="shared" si="44"/>
        <v>2.83</v>
      </c>
      <c r="C838" s="57" t="s">
        <v>123</v>
      </c>
      <c r="D838" s="57">
        <v>266</v>
      </c>
      <c r="E838" s="63">
        <v>94</v>
      </c>
      <c r="F838" s="50" t="s">
        <v>322</v>
      </c>
      <c r="G838" s="50"/>
      <c r="H838" s="50"/>
      <c r="I838" s="50"/>
      <c r="J838" s="50"/>
    </row>
    <row r="839" spans="1:10" ht="12.95" customHeight="1" x14ac:dyDescent="0.2">
      <c r="A839" s="14">
        <f t="shared" si="45"/>
        <v>9</v>
      </c>
      <c r="B839" s="62">
        <f t="shared" si="44"/>
        <v>2.8039999999999998</v>
      </c>
      <c r="C839" s="57" t="s">
        <v>750</v>
      </c>
      <c r="D839" s="57">
        <v>258</v>
      </c>
      <c r="E839" s="63">
        <v>92</v>
      </c>
      <c r="F839" s="50" t="s">
        <v>852</v>
      </c>
      <c r="G839" s="50"/>
      <c r="H839" s="50"/>
      <c r="I839" s="50"/>
      <c r="J839" s="50"/>
    </row>
    <row r="840" spans="1:10" ht="12.95" customHeight="1" x14ac:dyDescent="0.2">
      <c r="A840" s="14">
        <f t="shared" si="45"/>
        <v>10</v>
      </c>
      <c r="B840" s="62">
        <f t="shared" si="44"/>
        <v>2.79</v>
      </c>
      <c r="C840" s="57" t="s">
        <v>592</v>
      </c>
      <c r="D840" s="57">
        <v>173</v>
      </c>
      <c r="E840" s="63">
        <v>62</v>
      </c>
      <c r="F840" s="50" t="s">
        <v>763</v>
      </c>
      <c r="G840" s="50"/>
      <c r="H840" s="50"/>
      <c r="I840" s="50"/>
      <c r="J840" s="50"/>
    </row>
    <row r="841" spans="1:10" ht="12.95" customHeight="1" x14ac:dyDescent="0.2">
      <c r="A841" s="14">
        <f t="shared" si="45"/>
        <v>11</v>
      </c>
      <c r="B841" s="95">
        <f t="shared" si="44"/>
        <v>2.7250000000000001</v>
      </c>
      <c r="C841" s="58" t="s">
        <v>1496</v>
      </c>
      <c r="D841" s="58">
        <v>218</v>
      </c>
      <c r="E841" s="64">
        <v>80</v>
      </c>
      <c r="F841" s="52" t="s">
        <v>1523</v>
      </c>
      <c r="G841" s="50"/>
      <c r="H841" s="50"/>
      <c r="I841" s="50"/>
      <c r="J841" s="50"/>
    </row>
    <row r="842" spans="1:10" ht="12.95" customHeight="1" x14ac:dyDescent="0.2">
      <c r="A842" s="14">
        <f t="shared" si="45"/>
        <v>12</v>
      </c>
      <c r="B842" s="62">
        <f t="shared" si="44"/>
        <v>2.6970000000000001</v>
      </c>
      <c r="C842" s="57" t="s">
        <v>893</v>
      </c>
      <c r="D842" s="57">
        <v>205</v>
      </c>
      <c r="E842" s="63">
        <v>76</v>
      </c>
      <c r="F842" s="50" t="s">
        <v>1433</v>
      </c>
      <c r="G842" s="50"/>
      <c r="H842" s="50"/>
      <c r="I842" s="50"/>
      <c r="J842" s="50"/>
    </row>
    <row r="843" spans="1:10" ht="12.95" customHeight="1" x14ac:dyDescent="0.2">
      <c r="A843" s="14">
        <f t="shared" si="45"/>
        <v>13</v>
      </c>
      <c r="B843" s="62">
        <f t="shared" si="44"/>
        <v>2.6909999999999998</v>
      </c>
      <c r="C843" s="57" t="s">
        <v>44</v>
      </c>
      <c r="D843" s="57">
        <v>253</v>
      </c>
      <c r="E843" s="63">
        <v>94</v>
      </c>
      <c r="F843" s="50" t="s">
        <v>366</v>
      </c>
      <c r="G843" s="50"/>
      <c r="H843" s="50"/>
      <c r="I843" s="50"/>
      <c r="J843" s="50"/>
    </row>
    <row r="844" spans="1:10" ht="12.95" customHeight="1" x14ac:dyDescent="0.2">
      <c r="A844" s="14">
        <f t="shared" si="45"/>
        <v>14</v>
      </c>
      <c r="B844" s="62">
        <f t="shared" si="44"/>
        <v>2.61</v>
      </c>
      <c r="C844" s="57" t="s">
        <v>161</v>
      </c>
      <c r="D844" s="57">
        <v>274</v>
      </c>
      <c r="E844" s="63">
        <v>105</v>
      </c>
      <c r="F844" s="50" t="s">
        <v>340</v>
      </c>
      <c r="G844" s="50"/>
      <c r="H844" s="50"/>
      <c r="I844" s="50"/>
      <c r="J844" s="50"/>
    </row>
    <row r="845" spans="1:10" ht="12.95" customHeight="1" x14ac:dyDescent="0.2">
      <c r="A845" s="14">
        <f t="shared" si="45"/>
        <v>15</v>
      </c>
      <c r="B845" s="62">
        <f t="shared" si="44"/>
        <v>2.5369999999999999</v>
      </c>
      <c r="C845" s="57" t="s">
        <v>105</v>
      </c>
      <c r="D845" s="57">
        <v>208</v>
      </c>
      <c r="E845" s="63">
        <v>82</v>
      </c>
      <c r="F845" s="50" t="s">
        <v>413</v>
      </c>
      <c r="G845" s="50"/>
      <c r="H845" s="50"/>
      <c r="I845" s="50"/>
      <c r="J845" s="50"/>
    </row>
    <row r="846" spans="1:10" s="7" customFormat="1" ht="12.95" customHeight="1" x14ac:dyDescent="0.2">
      <c r="A846" s="14">
        <f t="shared" si="45"/>
        <v>16</v>
      </c>
      <c r="B846" s="62">
        <f t="shared" si="44"/>
        <v>2.5059999999999998</v>
      </c>
      <c r="C846" s="57" t="s">
        <v>860</v>
      </c>
      <c r="D846" s="57">
        <v>223</v>
      </c>
      <c r="E846" s="63">
        <v>89</v>
      </c>
      <c r="F846" s="50" t="s">
        <v>1118</v>
      </c>
      <c r="G846" s="52"/>
      <c r="H846" s="52"/>
      <c r="I846" s="52"/>
      <c r="J846" s="52"/>
    </row>
    <row r="847" spans="1:10" s="7" customFormat="1" ht="12.95" customHeight="1" x14ac:dyDescent="0.2">
      <c r="A847" s="14">
        <f t="shared" si="45"/>
        <v>17</v>
      </c>
      <c r="B847" s="95">
        <f t="shared" si="44"/>
        <v>2.5049999999999999</v>
      </c>
      <c r="C847" s="58" t="s">
        <v>1449</v>
      </c>
      <c r="D847" s="58">
        <v>238</v>
      </c>
      <c r="E847" s="64">
        <v>95</v>
      </c>
      <c r="F847" s="52" t="s">
        <v>1508</v>
      </c>
      <c r="G847" s="52"/>
      <c r="H847" s="52"/>
      <c r="I847" s="52"/>
      <c r="J847" s="52"/>
    </row>
    <row r="848" spans="1:10" s="7" customFormat="1" ht="12.95" customHeight="1" x14ac:dyDescent="0.2">
      <c r="A848" s="14">
        <f t="shared" si="45"/>
        <v>18</v>
      </c>
      <c r="B848" s="62">
        <f t="shared" si="44"/>
        <v>2.5</v>
      </c>
      <c r="C848" s="57" t="s">
        <v>106</v>
      </c>
      <c r="D848" s="57">
        <v>260</v>
      </c>
      <c r="E848" s="63">
        <v>104</v>
      </c>
      <c r="F848" s="50" t="s">
        <v>277</v>
      </c>
      <c r="G848" s="52"/>
      <c r="H848" s="52"/>
      <c r="I848" s="52"/>
      <c r="J848" s="52"/>
    </row>
    <row r="849" spans="1:10" s="7" customFormat="1" ht="12.95" customHeight="1" x14ac:dyDescent="0.2">
      <c r="A849" s="14">
        <f t="shared" si="45"/>
        <v>19</v>
      </c>
      <c r="B849" s="62">
        <f t="shared" si="44"/>
        <v>2.4889999999999999</v>
      </c>
      <c r="C849" s="57" t="s">
        <v>124</v>
      </c>
      <c r="D849" s="57">
        <v>234</v>
      </c>
      <c r="E849" s="63">
        <v>94</v>
      </c>
      <c r="F849" s="50" t="s">
        <v>420</v>
      </c>
      <c r="G849" s="52"/>
      <c r="H849" s="52"/>
      <c r="I849" s="52"/>
      <c r="J849" s="52"/>
    </row>
    <row r="850" spans="1:10" ht="12.95" customHeight="1" x14ac:dyDescent="0.2">
      <c r="A850" s="14">
        <f t="shared" si="45"/>
        <v>20</v>
      </c>
      <c r="B850" s="62">
        <f t="shared" si="44"/>
        <v>2.4790000000000001</v>
      </c>
      <c r="C850" s="57" t="s">
        <v>56</v>
      </c>
      <c r="D850" s="57">
        <v>238</v>
      </c>
      <c r="E850" s="63">
        <v>96</v>
      </c>
      <c r="F850" s="50" t="s">
        <v>392</v>
      </c>
      <c r="G850" s="50"/>
      <c r="H850" s="50"/>
      <c r="I850" s="50"/>
      <c r="J850" s="50"/>
    </row>
    <row r="851" spans="1:10" ht="12.95" customHeight="1" x14ac:dyDescent="0.2">
      <c r="A851" s="14">
        <f t="shared" si="45"/>
        <v>21</v>
      </c>
      <c r="B851" s="62">
        <f t="shared" si="44"/>
        <v>2.4670000000000001</v>
      </c>
      <c r="C851" s="57" t="s">
        <v>1148</v>
      </c>
      <c r="D851" s="57">
        <v>227</v>
      </c>
      <c r="E851" s="63">
        <v>92</v>
      </c>
      <c r="F851" s="50" t="s">
        <v>1459</v>
      </c>
      <c r="G851" s="50"/>
      <c r="H851" s="50"/>
      <c r="I851" s="50"/>
      <c r="J851" s="50"/>
    </row>
    <row r="852" spans="1:10" ht="12.95" customHeight="1" x14ac:dyDescent="0.2">
      <c r="A852" s="14">
        <f t="shared" si="45"/>
        <v>22</v>
      </c>
      <c r="B852" s="62">
        <f t="shared" si="44"/>
        <v>2.4369999999999998</v>
      </c>
      <c r="C852" s="57" t="s">
        <v>155</v>
      </c>
      <c r="D852" s="57">
        <v>212</v>
      </c>
      <c r="E852" s="63">
        <v>87</v>
      </c>
      <c r="F852" s="50" t="s">
        <v>278</v>
      </c>
      <c r="G852" s="50"/>
      <c r="H852" s="50"/>
      <c r="I852" s="50"/>
      <c r="J852" s="50"/>
    </row>
    <row r="853" spans="1:10" ht="12.95" customHeight="1" x14ac:dyDescent="0.2">
      <c r="A853" s="14">
        <f t="shared" si="45"/>
        <v>23</v>
      </c>
      <c r="B853" s="62">
        <f t="shared" si="44"/>
        <v>2.4060000000000001</v>
      </c>
      <c r="C853" s="57" t="s">
        <v>162</v>
      </c>
      <c r="D853" s="57">
        <v>255</v>
      </c>
      <c r="E853" s="63">
        <v>106</v>
      </c>
      <c r="F853" s="50" t="s">
        <v>276</v>
      </c>
      <c r="G853" s="50"/>
      <c r="H853" s="50"/>
      <c r="I853" s="50"/>
      <c r="J853" s="50"/>
    </row>
    <row r="854" spans="1:10" ht="12.95" customHeight="1" x14ac:dyDescent="0.2">
      <c r="A854" s="14">
        <f t="shared" si="45"/>
        <v>24</v>
      </c>
      <c r="B854" s="80">
        <f>ROUND(D854/E854,4)</f>
        <v>2.3083999999999998</v>
      </c>
      <c r="C854" s="57" t="s">
        <v>150</v>
      </c>
      <c r="D854" s="57">
        <v>247</v>
      </c>
      <c r="E854" s="63">
        <v>107</v>
      </c>
      <c r="F854" s="50" t="s">
        <v>359</v>
      </c>
      <c r="G854" s="50"/>
      <c r="H854" s="50"/>
      <c r="I854" s="50"/>
      <c r="J854" s="50"/>
    </row>
    <row r="855" spans="1:10" ht="12.95" customHeight="1" x14ac:dyDescent="0.2">
      <c r="A855" s="14">
        <f t="shared" si="45"/>
        <v>25</v>
      </c>
      <c r="B855" s="80">
        <f>ROUND(D855/E855,4)</f>
        <v>2.3077000000000001</v>
      </c>
      <c r="C855" s="57" t="s">
        <v>126</v>
      </c>
      <c r="D855" s="57">
        <v>210</v>
      </c>
      <c r="E855" s="63">
        <v>91</v>
      </c>
      <c r="F855" s="50" t="s">
        <v>279</v>
      </c>
      <c r="G855" s="50"/>
      <c r="H855" s="50"/>
      <c r="I855" s="50"/>
      <c r="J855" s="50"/>
    </row>
    <row r="856" spans="1:10" ht="12.95" customHeight="1" x14ac:dyDescent="0.2">
      <c r="A856" s="50"/>
      <c r="B856" s="79"/>
      <c r="C856" s="58"/>
      <c r="D856" s="58"/>
      <c r="E856" s="58"/>
      <c r="F856" s="50"/>
      <c r="G856" s="50"/>
      <c r="H856" s="50"/>
      <c r="I856" s="50"/>
      <c r="J856" s="50"/>
    </row>
    <row r="857" spans="1:10" ht="12.95" customHeight="1" x14ac:dyDescent="0.2">
      <c r="A857" s="50"/>
      <c r="B857" s="53" t="s">
        <v>30</v>
      </c>
      <c r="C857" s="53"/>
      <c r="D857" s="52" t="s">
        <v>171</v>
      </c>
      <c r="E857" s="50"/>
      <c r="F857" s="50"/>
      <c r="G857" s="54" t="s">
        <v>1511</v>
      </c>
      <c r="H857" s="54" t="s">
        <v>1512</v>
      </c>
      <c r="I857" s="50"/>
      <c r="J857" s="50"/>
    </row>
    <row r="858" spans="1:10" ht="12.95" customHeight="1" x14ac:dyDescent="0.2">
      <c r="A858" s="50"/>
      <c r="B858" s="61" t="s">
        <v>31</v>
      </c>
      <c r="C858" s="61"/>
      <c r="D858" s="50"/>
      <c r="E858" s="50"/>
      <c r="F858" s="50"/>
      <c r="G858" s="50"/>
      <c r="H858" s="50"/>
      <c r="I858" s="50"/>
      <c r="J858" s="50"/>
    </row>
    <row r="859" spans="1:10" ht="12.95" customHeight="1" x14ac:dyDescent="0.2">
      <c r="A859" s="14">
        <f>_xlfn.RANK.EQ(B859,$B$859:$B$885)</f>
        <v>1</v>
      </c>
      <c r="B859" s="59">
        <v>561</v>
      </c>
      <c r="C859" s="57" t="s">
        <v>161</v>
      </c>
      <c r="D859" s="50" t="s">
        <v>340</v>
      </c>
      <c r="E859" s="58"/>
      <c r="F859" s="50"/>
      <c r="G859" s="50"/>
      <c r="H859" s="50"/>
      <c r="I859" s="50"/>
      <c r="J859" s="50"/>
    </row>
    <row r="860" spans="1:10" ht="12.95" customHeight="1" x14ac:dyDescent="0.2">
      <c r="A860" s="14">
        <f t="shared" ref="A860:A883" si="46">_xlfn.RANK.EQ(B860,$B$859:$B$885)</f>
        <v>2</v>
      </c>
      <c r="B860" s="59">
        <v>539</v>
      </c>
      <c r="C860" s="57" t="s">
        <v>124</v>
      </c>
      <c r="D860" s="50" t="s">
        <v>420</v>
      </c>
      <c r="E860" s="57"/>
      <c r="F860" s="50"/>
      <c r="G860" s="50"/>
      <c r="H860" s="50"/>
      <c r="I860" s="50"/>
      <c r="J860" s="50"/>
    </row>
    <row r="861" spans="1:10" ht="12.95" customHeight="1" x14ac:dyDescent="0.2">
      <c r="A861" s="14">
        <f t="shared" si="46"/>
        <v>3</v>
      </c>
      <c r="B861" s="59">
        <v>503</v>
      </c>
      <c r="C861" s="57" t="s">
        <v>109</v>
      </c>
      <c r="D861" s="50" t="s">
        <v>350</v>
      </c>
      <c r="E861" s="57"/>
      <c r="F861" s="50"/>
      <c r="G861" s="50"/>
      <c r="H861" s="50"/>
      <c r="I861" s="50"/>
      <c r="J861" s="50"/>
    </row>
    <row r="862" spans="1:10" ht="12.95" customHeight="1" x14ac:dyDescent="0.2">
      <c r="A862" s="14">
        <f t="shared" si="46"/>
        <v>4</v>
      </c>
      <c r="B862" s="59">
        <v>467</v>
      </c>
      <c r="C862" s="57" t="s">
        <v>87</v>
      </c>
      <c r="D862" s="50" t="s">
        <v>423</v>
      </c>
      <c r="E862" s="57"/>
      <c r="F862" s="50"/>
      <c r="G862" s="50"/>
      <c r="H862" s="50"/>
      <c r="I862" s="50"/>
      <c r="J862" s="50"/>
    </row>
    <row r="863" spans="1:10" ht="12.95" customHeight="1" x14ac:dyDescent="0.2">
      <c r="A863" s="14">
        <f t="shared" si="46"/>
        <v>5</v>
      </c>
      <c r="B863" s="59">
        <v>454</v>
      </c>
      <c r="C863" s="57" t="s">
        <v>162</v>
      </c>
      <c r="D863" s="50" t="s">
        <v>276</v>
      </c>
      <c r="E863" s="58"/>
      <c r="F863" s="50"/>
      <c r="G863" s="50"/>
      <c r="H863" s="50"/>
      <c r="I863" s="50"/>
      <c r="J863" s="50"/>
    </row>
    <row r="864" spans="1:10" ht="12.95" customHeight="1" x14ac:dyDescent="0.2">
      <c r="A864" s="14">
        <f t="shared" si="46"/>
        <v>6</v>
      </c>
      <c r="B864" s="59">
        <v>430</v>
      </c>
      <c r="C864" s="57" t="s">
        <v>103</v>
      </c>
      <c r="D864" s="50" t="s">
        <v>303</v>
      </c>
      <c r="E864" s="57"/>
      <c r="F864" s="50"/>
      <c r="G864" s="50"/>
      <c r="H864" s="50"/>
      <c r="I864" s="50"/>
      <c r="J864" s="50"/>
    </row>
    <row r="865" spans="1:10" ht="12.95" customHeight="1" x14ac:dyDescent="0.2">
      <c r="A865" s="14">
        <f t="shared" si="46"/>
        <v>7</v>
      </c>
      <c r="B865" s="91">
        <f>G865+H865</f>
        <v>426</v>
      </c>
      <c r="C865" s="58" t="s">
        <v>1486</v>
      </c>
      <c r="D865" s="52" t="s">
        <v>1514</v>
      </c>
      <c r="E865" s="58"/>
      <c r="F865" s="50"/>
      <c r="G865" s="50">
        <v>313</v>
      </c>
      <c r="H865" s="50">
        <v>113</v>
      </c>
      <c r="I865" s="50"/>
      <c r="J865" s="50"/>
    </row>
    <row r="866" spans="1:10" ht="12.95" customHeight="1" x14ac:dyDescent="0.2">
      <c r="A866" s="14">
        <f t="shared" si="46"/>
        <v>8</v>
      </c>
      <c r="B866" s="59">
        <v>414</v>
      </c>
      <c r="C866" s="57" t="s">
        <v>46</v>
      </c>
      <c r="D866" s="50" t="s">
        <v>332</v>
      </c>
      <c r="E866" s="57"/>
      <c r="F866" s="50"/>
      <c r="G866" s="50"/>
      <c r="H866" s="50"/>
      <c r="I866" s="50"/>
      <c r="J866" s="50"/>
    </row>
    <row r="867" spans="1:10" ht="12.95" customHeight="1" x14ac:dyDescent="0.2">
      <c r="A867" s="14">
        <f t="shared" si="46"/>
        <v>9</v>
      </c>
      <c r="B867" s="59">
        <v>413</v>
      </c>
      <c r="C867" s="57" t="s">
        <v>129</v>
      </c>
      <c r="D867" s="50" t="s">
        <v>305</v>
      </c>
      <c r="E867" s="57"/>
      <c r="F867" s="50"/>
      <c r="G867" s="50"/>
      <c r="H867" s="50"/>
      <c r="I867" s="50"/>
      <c r="J867" s="50"/>
    </row>
    <row r="868" spans="1:10" ht="12.95" customHeight="1" x14ac:dyDescent="0.2">
      <c r="A868" s="14">
        <f t="shared" si="46"/>
        <v>10</v>
      </c>
      <c r="B868" s="59">
        <v>409</v>
      </c>
      <c r="C868" s="57" t="s">
        <v>50</v>
      </c>
      <c r="D868" s="50" t="s">
        <v>319</v>
      </c>
      <c r="E868" s="57"/>
      <c r="F868" s="50"/>
      <c r="G868" s="50"/>
      <c r="H868" s="50"/>
      <c r="I868" s="50"/>
      <c r="J868" s="50"/>
    </row>
    <row r="869" spans="1:10" ht="12.95" customHeight="1" x14ac:dyDescent="0.2">
      <c r="A869" s="14">
        <f t="shared" si="46"/>
        <v>11</v>
      </c>
      <c r="B869" s="91">
        <f>G869+H869</f>
        <v>407</v>
      </c>
      <c r="C869" s="58" t="s">
        <v>1449</v>
      </c>
      <c r="D869" s="52" t="s">
        <v>1508</v>
      </c>
      <c r="E869" s="58"/>
      <c r="F869" s="50"/>
      <c r="G869" s="50">
        <v>299</v>
      </c>
      <c r="H869" s="50">
        <v>108</v>
      </c>
      <c r="I869" s="50"/>
      <c r="J869" s="50"/>
    </row>
    <row r="870" spans="1:10" ht="12.95" customHeight="1" x14ac:dyDescent="0.2">
      <c r="A870" s="14">
        <f t="shared" si="46"/>
        <v>12</v>
      </c>
      <c r="B870" s="59">
        <v>401</v>
      </c>
      <c r="C870" s="57" t="s">
        <v>125</v>
      </c>
      <c r="D870" s="50" t="s">
        <v>345</v>
      </c>
      <c r="E870" s="57"/>
      <c r="F870" s="50"/>
      <c r="G870" s="50"/>
      <c r="H870" s="50"/>
      <c r="I870" s="50"/>
      <c r="J870" s="50"/>
    </row>
    <row r="871" spans="1:10" ht="12.95" customHeight="1" x14ac:dyDescent="0.2">
      <c r="A871" s="14">
        <f t="shared" si="46"/>
        <v>13</v>
      </c>
      <c r="B871" s="59">
        <v>398</v>
      </c>
      <c r="C871" s="57" t="s">
        <v>792</v>
      </c>
      <c r="D871" s="50" t="s">
        <v>991</v>
      </c>
      <c r="E871" s="57"/>
      <c r="F871" s="50"/>
      <c r="G871" s="59"/>
      <c r="H871" s="50"/>
      <c r="I871" s="50"/>
      <c r="J871" s="50"/>
    </row>
    <row r="872" spans="1:10" ht="12.95" customHeight="1" x14ac:dyDescent="0.2">
      <c r="A872" s="14">
        <f t="shared" si="46"/>
        <v>14</v>
      </c>
      <c r="B872" s="59">
        <v>389</v>
      </c>
      <c r="C872" s="57" t="s">
        <v>65</v>
      </c>
      <c r="D872" s="50" t="s">
        <v>391</v>
      </c>
      <c r="E872" s="57"/>
      <c r="F872" s="50"/>
      <c r="G872" s="50"/>
      <c r="H872" s="50"/>
      <c r="I872" s="50"/>
      <c r="J872" s="50"/>
    </row>
    <row r="873" spans="1:10" ht="12.95" customHeight="1" x14ac:dyDescent="0.2">
      <c r="A873" s="14">
        <f t="shared" si="46"/>
        <v>15</v>
      </c>
      <c r="B873" s="59">
        <v>385</v>
      </c>
      <c r="C873" s="57" t="s">
        <v>130</v>
      </c>
      <c r="D873" s="50" t="s">
        <v>318</v>
      </c>
      <c r="E873" s="57"/>
      <c r="F873" s="50"/>
      <c r="G873" s="50"/>
      <c r="H873" s="50"/>
      <c r="I873" s="50"/>
      <c r="J873" s="50"/>
    </row>
    <row r="874" spans="1:10" ht="12.95" customHeight="1" x14ac:dyDescent="0.2">
      <c r="A874" s="14">
        <f t="shared" si="46"/>
        <v>16</v>
      </c>
      <c r="B874" s="59">
        <v>379</v>
      </c>
      <c r="C874" s="57" t="s">
        <v>97</v>
      </c>
      <c r="D874" s="50" t="s">
        <v>404</v>
      </c>
      <c r="E874" s="57"/>
      <c r="F874" s="50"/>
      <c r="G874" s="50"/>
      <c r="H874" s="50"/>
      <c r="I874" s="50"/>
      <c r="J874" s="50"/>
    </row>
    <row r="875" spans="1:10" ht="12.95" customHeight="1" x14ac:dyDescent="0.2">
      <c r="A875" s="14">
        <f t="shared" si="46"/>
        <v>17</v>
      </c>
      <c r="B875" s="59">
        <v>368</v>
      </c>
      <c r="C875" s="57" t="s">
        <v>51</v>
      </c>
      <c r="D875" s="50" t="s">
        <v>367</v>
      </c>
      <c r="E875" s="57"/>
      <c r="F875" s="50"/>
      <c r="G875" s="50"/>
      <c r="H875" s="50"/>
      <c r="I875" s="50"/>
      <c r="J875" s="50"/>
    </row>
    <row r="876" spans="1:10" ht="12.95" customHeight="1" x14ac:dyDescent="0.2">
      <c r="A876" s="14">
        <f t="shared" si="46"/>
        <v>17</v>
      </c>
      <c r="B876" s="59">
        <v>368</v>
      </c>
      <c r="C876" s="81" t="s">
        <v>158</v>
      </c>
      <c r="D876" s="50" t="s">
        <v>257</v>
      </c>
      <c r="E876" s="81"/>
      <c r="F876" s="50"/>
      <c r="G876" s="50"/>
      <c r="H876" s="50"/>
      <c r="I876" s="50"/>
      <c r="J876" s="50"/>
    </row>
    <row r="877" spans="1:10" ht="12.95" customHeight="1" x14ac:dyDescent="0.2">
      <c r="A877" s="14">
        <f t="shared" si="46"/>
        <v>19</v>
      </c>
      <c r="B877" s="59">
        <v>361</v>
      </c>
      <c r="C877" s="57" t="s">
        <v>105</v>
      </c>
      <c r="D877" s="50" t="s">
        <v>413</v>
      </c>
      <c r="E877" s="57"/>
      <c r="F877" s="50"/>
      <c r="G877" s="50"/>
      <c r="H877" s="50"/>
      <c r="I877" s="50"/>
      <c r="J877" s="50"/>
    </row>
    <row r="878" spans="1:10" ht="12.95" customHeight="1" x14ac:dyDescent="0.2">
      <c r="A878" s="14">
        <f t="shared" si="46"/>
        <v>20</v>
      </c>
      <c r="B878" s="59">
        <v>357</v>
      </c>
      <c r="C878" s="57" t="s">
        <v>893</v>
      </c>
      <c r="D878" s="50" t="s">
        <v>1433</v>
      </c>
      <c r="E878" s="58"/>
      <c r="F878" s="50"/>
      <c r="G878" s="50"/>
      <c r="H878" s="50"/>
      <c r="I878" s="50"/>
      <c r="J878" s="50"/>
    </row>
    <row r="879" spans="1:10" ht="12.95" customHeight="1" x14ac:dyDescent="0.2">
      <c r="A879" s="14">
        <f t="shared" si="46"/>
        <v>21</v>
      </c>
      <c r="B879" s="59">
        <v>355</v>
      </c>
      <c r="C879" s="57" t="s">
        <v>128</v>
      </c>
      <c r="D879" s="50" t="s">
        <v>242</v>
      </c>
      <c r="E879" s="57"/>
      <c r="F879" s="50"/>
      <c r="G879" s="50"/>
      <c r="H879" s="50"/>
      <c r="I879" s="50"/>
      <c r="J879" s="50"/>
    </row>
    <row r="880" spans="1:10" ht="12.95" customHeight="1" x14ac:dyDescent="0.2">
      <c r="A880" s="14">
        <f t="shared" si="46"/>
        <v>22</v>
      </c>
      <c r="B880" s="59">
        <v>346</v>
      </c>
      <c r="C880" s="57" t="s">
        <v>80</v>
      </c>
      <c r="D880" s="50" t="s">
        <v>317</v>
      </c>
      <c r="E880" s="57"/>
      <c r="F880" s="50"/>
      <c r="G880" s="50"/>
      <c r="H880" s="50"/>
      <c r="I880" s="50"/>
      <c r="J880" s="50"/>
    </row>
    <row r="881" spans="1:10" ht="12.95" customHeight="1" x14ac:dyDescent="0.2">
      <c r="A881" s="14">
        <f t="shared" si="46"/>
        <v>23</v>
      </c>
      <c r="B881" s="59">
        <v>345</v>
      </c>
      <c r="C881" s="57" t="s">
        <v>55</v>
      </c>
      <c r="D881" s="50" t="s">
        <v>242</v>
      </c>
      <c r="E881" s="57"/>
      <c r="F881" s="50"/>
      <c r="G881" s="50"/>
      <c r="H881" s="50"/>
      <c r="I881" s="50"/>
      <c r="J881" s="50"/>
    </row>
    <row r="882" spans="1:10" ht="12.95" customHeight="1" x14ac:dyDescent="0.2">
      <c r="A882" s="14">
        <f t="shared" si="46"/>
        <v>24</v>
      </c>
      <c r="B882" s="59">
        <v>339</v>
      </c>
      <c r="C882" s="57" t="s">
        <v>131</v>
      </c>
      <c r="D882" s="50" t="s">
        <v>422</v>
      </c>
      <c r="E882" s="57"/>
      <c r="F882" s="50"/>
      <c r="G882" s="50"/>
      <c r="H882" s="50"/>
      <c r="I882" s="50"/>
      <c r="J882" s="50"/>
    </row>
    <row r="883" spans="1:10" ht="12.95" customHeight="1" x14ac:dyDescent="0.2">
      <c r="A883" s="14">
        <f t="shared" si="46"/>
        <v>25</v>
      </c>
      <c r="B883" s="91">
        <f>G883+H883</f>
        <v>338</v>
      </c>
      <c r="C883" s="58" t="s">
        <v>1122</v>
      </c>
      <c r="D883" s="52" t="s">
        <v>1514</v>
      </c>
      <c r="E883" s="58"/>
      <c r="F883" s="50"/>
      <c r="G883" s="50">
        <v>289</v>
      </c>
      <c r="H883" s="50">
        <v>49</v>
      </c>
      <c r="I883" s="50"/>
      <c r="J883" s="50"/>
    </row>
    <row r="884" spans="1:10" ht="12.95" customHeight="1" x14ac:dyDescent="0.2">
      <c r="A884" s="50"/>
      <c r="B884" s="59">
        <v>336</v>
      </c>
      <c r="C884" s="57" t="s">
        <v>106</v>
      </c>
      <c r="D884" s="50" t="s">
        <v>277</v>
      </c>
      <c r="E884" s="57"/>
      <c r="F884" s="50"/>
      <c r="G884" s="50"/>
      <c r="H884" s="50"/>
      <c r="I884" s="50"/>
      <c r="J884" s="50"/>
    </row>
    <row r="885" spans="1:10" ht="12.95" customHeight="1" x14ac:dyDescent="0.2">
      <c r="A885" s="50"/>
      <c r="B885" s="59">
        <v>333</v>
      </c>
      <c r="C885" s="57" t="s">
        <v>846</v>
      </c>
      <c r="D885" s="50" t="s">
        <v>870</v>
      </c>
      <c r="E885" s="58"/>
      <c r="F885" s="50"/>
      <c r="G885" s="50"/>
      <c r="H885" s="50"/>
      <c r="I885" s="50"/>
      <c r="J885" s="50"/>
    </row>
    <row r="886" spans="1:10" ht="12.95" customHeight="1" x14ac:dyDescent="0.2">
      <c r="A886" s="50"/>
      <c r="B886" s="59">
        <v>328</v>
      </c>
      <c r="C886" s="57" t="s">
        <v>229</v>
      </c>
      <c r="D886" s="50" t="s">
        <v>316</v>
      </c>
      <c r="E886" s="57"/>
      <c r="F886" s="50"/>
      <c r="G886" s="50"/>
      <c r="H886" s="50"/>
      <c r="I886" s="50"/>
      <c r="J886" s="50"/>
    </row>
    <row r="887" spans="1:10" ht="12.95" customHeight="1" x14ac:dyDescent="0.2">
      <c r="A887" s="50"/>
      <c r="B887" s="50"/>
      <c r="C887" s="50"/>
      <c r="D887" s="50"/>
      <c r="E887" s="50"/>
      <c r="F887" s="50"/>
      <c r="G887" s="50"/>
      <c r="H887" s="50"/>
      <c r="I887" s="50"/>
      <c r="J887" s="50"/>
    </row>
    <row r="888" spans="1:10" ht="12.95" customHeight="1" x14ac:dyDescent="0.2">
      <c r="A888" s="50"/>
      <c r="B888" s="53" t="s">
        <v>32</v>
      </c>
      <c r="C888" s="53"/>
      <c r="D888" s="52" t="s">
        <v>227</v>
      </c>
      <c r="E888" s="52" t="s">
        <v>170</v>
      </c>
      <c r="F888" s="52" t="s">
        <v>171</v>
      </c>
      <c r="G888" s="50"/>
      <c r="H888" s="50"/>
      <c r="I888" s="50"/>
      <c r="J888" s="50"/>
    </row>
    <row r="889" spans="1:10" ht="12.95" customHeight="1" x14ac:dyDescent="0.2">
      <c r="A889" s="50"/>
      <c r="B889" s="61" t="s">
        <v>12</v>
      </c>
      <c r="C889" s="61"/>
      <c r="D889" s="50"/>
      <c r="E889" s="50"/>
      <c r="F889" s="50"/>
      <c r="G889" s="50"/>
      <c r="H889" s="50"/>
      <c r="I889" s="50"/>
      <c r="J889" s="50"/>
    </row>
    <row r="890" spans="1:10" ht="12.95" customHeight="1" x14ac:dyDescent="0.2">
      <c r="A890" s="14">
        <f>_xlfn.RANK.EQ(B890,$B$890:$B$914)</f>
        <v>1</v>
      </c>
      <c r="B890" s="62">
        <f t="shared" ref="B890:B914" si="47">ROUND(D890/E890,3)</f>
        <v>5.9180000000000001</v>
      </c>
      <c r="C890" s="57" t="s">
        <v>109</v>
      </c>
      <c r="D890" s="57">
        <v>503</v>
      </c>
      <c r="E890" s="63">
        <v>85</v>
      </c>
      <c r="F890" s="50" t="s">
        <v>350</v>
      </c>
      <c r="G890" s="50"/>
      <c r="H890" s="50"/>
      <c r="I890" s="50"/>
      <c r="J890" s="50"/>
    </row>
    <row r="891" spans="1:10" ht="12.95" customHeight="1" x14ac:dyDescent="0.2">
      <c r="A891" s="14">
        <f t="shared" ref="A891:A914" si="48">_xlfn.RANK.EQ(B891,$B$890:$B$914)</f>
        <v>2</v>
      </c>
      <c r="B891" s="62">
        <f t="shared" si="47"/>
        <v>5.734</v>
      </c>
      <c r="C891" s="57" t="s">
        <v>124</v>
      </c>
      <c r="D891" s="57">
        <v>539</v>
      </c>
      <c r="E891" s="63">
        <v>94</v>
      </c>
      <c r="F891" s="50" t="s">
        <v>420</v>
      </c>
      <c r="G891" s="50"/>
      <c r="H891" s="50"/>
      <c r="I891" s="50"/>
      <c r="J891" s="50"/>
    </row>
    <row r="892" spans="1:10" ht="12.95" customHeight="1" x14ac:dyDescent="0.2">
      <c r="A892" s="14">
        <f t="shared" si="48"/>
        <v>3</v>
      </c>
      <c r="B892" s="62">
        <f t="shared" si="47"/>
        <v>5.343</v>
      </c>
      <c r="C892" s="57" t="s">
        <v>161</v>
      </c>
      <c r="D892" s="57">
        <v>561</v>
      </c>
      <c r="E892" s="63">
        <v>105</v>
      </c>
      <c r="F892" s="50" t="s">
        <v>340</v>
      </c>
      <c r="G892" s="50"/>
      <c r="H892" s="50"/>
      <c r="I892" s="50"/>
      <c r="J892" s="50"/>
    </row>
    <row r="893" spans="1:10" ht="12.95" customHeight="1" x14ac:dyDescent="0.2">
      <c r="A893" s="14">
        <f t="shared" si="48"/>
        <v>4</v>
      </c>
      <c r="B893" s="62">
        <f t="shared" si="47"/>
        <v>4.9219999999999997</v>
      </c>
      <c r="C893" s="57" t="s">
        <v>179</v>
      </c>
      <c r="D893" s="57">
        <v>315</v>
      </c>
      <c r="E893" s="63">
        <v>64</v>
      </c>
      <c r="F893" s="50" t="s">
        <v>387</v>
      </c>
      <c r="G893" s="50"/>
      <c r="H893" s="50"/>
      <c r="I893" s="50"/>
      <c r="J893" s="50"/>
    </row>
    <row r="894" spans="1:10" ht="12.95" customHeight="1" x14ac:dyDescent="0.2">
      <c r="A894" s="14">
        <f t="shared" si="48"/>
        <v>5</v>
      </c>
      <c r="B894" s="95">
        <f t="shared" si="47"/>
        <v>4.7869999999999999</v>
      </c>
      <c r="C894" s="58" t="s">
        <v>1486</v>
      </c>
      <c r="D894" s="58">
        <v>426</v>
      </c>
      <c r="E894" s="64">
        <v>89</v>
      </c>
      <c r="F894" s="52" t="s">
        <v>1514</v>
      </c>
      <c r="G894" s="50"/>
      <c r="H894" s="50"/>
      <c r="I894" s="50"/>
      <c r="J894" s="50"/>
    </row>
    <row r="895" spans="1:10" ht="12.95" customHeight="1" x14ac:dyDescent="0.2">
      <c r="A895" s="14">
        <f t="shared" si="48"/>
        <v>6</v>
      </c>
      <c r="B895" s="62">
        <f t="shared" si="47"/>
        <v>4.6970000000000001</v>
      </c>
      <c r="C895" s="57" t="s">
        <v>893</v>
      </c>
      <c r="D895" s="57">
        <v>357</v>
      </c>
      <c r="E895" s="63">
        <v>76</v>
      </c>
      <c r="F895" s="50" t="s">
        <v>1433</v>
      </c>
      <c r="G895" s="50"/>
      <c r="H895" s="50"/>
      <c r="I895" s="50"/>
      <c r="J895" s="50"/>
    </row>
    <row r="896" spans="1:10" ht="12.95" customHeight="1" x14ac:dyDescent="0.2">
      <c r="A896" s="14">
        <f t="shared" si="48"/>
        <v>7</v>
      </c>
      <c r="B896" s="62">
        <f t="shared" si="47"/>
        <v>4.5780000000000003</v>
      </c>
      <c r="C896" s="57" t="s">
        <v>87</v>
      </c>
      <c r="D896" s="57">
        <v>467</v>
      </c>
      <c r="E896" s="63">
        <v>102</v>
      </c>
      <c r="F896" s="50" t="s">
        <v>423</v>
      </c>
      <c r="G896" s="50"/>
      <c r="H896" s="50"/>
      <c r="I896" s="50"/>
      <c r="J896" s="50"/>
    </row>
    <row r="897" spans="1:10" ht="12.95" customHeight="1" x14ac:dyDescent="0.2">
      <c r="A897" s="14">
        <f t="shared" si="48"/>
        <v>8</v>
      </c>
      <c r="B897" s="62">
        <f t="shared" si="47"/>
        <v>4.4020000000000001</v>
      </c>
      <c r="C897" s="57" t="s">
        <v>105</v>
      </c>
      <c r="D897" s="57">
        <v>361</v>
      </c>
      <c r="E897" s="63">
        <v>82</v>
      </c>
      <c r="F897" s="50" t="s">
        <v>413</v>
      </c>
      <c r="G897" s="50"/>
      <c r="H897" s="50"/>
      <c r="I897" s="50"/>
      <c r="J897" s="50"/>
    </row>
    <row r="898" spans="1:10" ht="12.95" customHeight="1" x14ac:dyDescent="0.2">
      <c r="A898" s="14">
        <f t="shared" si="48"/>
        <v>9</v>
      </c>
      <c r="B898" s="62">
        <f t="shared" si="47"/>
        <v>4.3460000000000001</v>
      </c>
      <c r="C898" s="57" t="s">
        <v>224</v>
      </c>
      <c r="D898" s="57">
        <v>226</v>
      </c>
      <c r="E898" s="63">
        <v>52</v>
      </c>
      <c r="F898" s="50" t="s">
        <v>378</v>
      </c>
      <c r="G898" s="50"/>
      <c r="H898" s="50"/>
      <c r="I898" s="58"/>
      <c r="J898" s="64"/>
    </row>
    <row r="899" spans="1:10" ht="12.95" customHeight="1" x14ac:dyDescent="0.2">
      <c r="A899" s="14">
        <f t="shared" si="48"/>
        <v>10</v>
      </c>
      <c r="B899" s="95">
        <f t="shared" si="47"/>
        <v>4.2839999999999998</v>
      </c>
      <c r="C899" s="58" t="s">
        <v>1449</v>
      </c>
      <c r="D899" s="58">
        <v>407</v>
      </c>
      <c r="E899" s="64">
        <v>95</v>
      </c>
      <c r="F899" s="52" t="s">
        <v>1508</v>
      </c>
      <c r="G899" s="58"/>
      <c r="H899" s="64"/>
      <c r="I899" s="50"/>
      <c r="J899" s="50"/>
    </row>
    <row r="900" spans="1:10" ht="12.95" customHeight="1" x14ac:dyDescent="0.2">
      <c r="A900" s="14">
        <f t="shared" si="48"/>
        <v>11</v>
      </c>
      <c r="B900" s="62">
        <f t="shared" si="47"/>
        <v>4.2830000000000004</v>
      </c>
      <c r="C900" s="57" t="s">
        <v>162</v>
      </c>
      <c r="D900" s="57">
        <v>454</v>
      </c>
      <c r="E900" s="63">
        <v>106</v>
      </c>
      <c r="F900" s="50" t="s">
        <v>276</v>
      </c>
      <c r="G900" s="50"/>
      <c r="H900" s="50"/>
      <c r="I900" s="50"/>
      <c r="J900" s="50"/>
    </row>
    <row r="901" spans="1:10" ht="12.95" customHeight="1" x14ac:dyDescent="0.2">
      <c r="A901" s="14">
        <f t="shared" si="48"/>
        <v>12</v>
      </c>
      <c r="B901" s="62">
        <f t="shared" si="47"/>
        <v>4.18</v>
      </c>
      <c r="C901" s="57" t="s">
        <v>127</v>
      </c>
      <c r="D901" s="57">
        <v>255</v>
      </c>
      <c r="E901" s="63">
        <v>61</v>
      </c>
      <c r="F901" s="50" t="s">
        <v>401</v>
      </c>
      <c r="G901" s="50"/>
      <c r="H901" s="50"/>
      <c r="I901" s="50"/>
      <c r="J901" s="50"/>
    </row>
    <row r="902" spans="1:10" ht="12.95" customHeight="1" x14ac:dyDescent="0.2">
      <c r="A902" s="14">
        <f t="shared" si="48"/>
        <v>13</v>
      </c>
      <c r="B902" s="62">
        <f t="shared" si="47"/>
        <v>4.1779999999999999</v>
      </c>
      <c r="C902" s="57" t="s">
        <v>226</v>
      </c>
      <c r="D902" s="57">
        <v>305</v>
      </c>
      <c r="E902" s="57">
        <v>73</v>
      </c>
      <c r="F902" s="50" t="s">
        <v>293</v>
      </c>
      <c r="G902" s="50"/>
      <c r="H902" s="50"/>
      <c r="I902" s="50"/>
      <c r="J902" s="50"/>
    </row>
    <row r="903" spans="1:10" ht="12.95" customHeight="1" x14ac:dyDescent="0.2">
      <c r="A903" s="14">
        <f t="shared" si="48"/>
        <v>14</v>
      </c>
      <c r="B903" s="62">
        <f t="shared" si="47"/>
        <v>4.1459999999999999</v>
      </c>
      <c r="C903" s="57" t="s">
        <v>792</v>
      </c>
      <c r="D903" s="57">
        <v>398</v>
      </c>
      <c r="E903" s="57">
        <v>96</v>
      </c>
      <c r="F903" s="50" t="s">
        <v>991</v>
      </c>
      <c r="G903" s="50"/>
      <c r="H903" s="50"/>
      <c r="I903" s="50"/>
      <c r="J903" s="50"/>
    </row>
    <row r="904" spans="1:10" ht="12.95" customHeight="1" x14ac:dyDescent="0.2">
      <c r="A904" s="14">
        <f t="shared" si="48"/>
        <v>15</v>
      </c>
      <c r="B904" s="62">
        <f t="shared" si="47"/>
        <v>4.13</v>
      </c>
      <c r="C904" s="57" t="s">
        <v>129</v>
      </c>
      <c r="D904" s="57">
        <v>413</v>
      </c>
      <c r="E904" s="63">
        <v>100</v>
      </c>
      <c r="F904" s="50" t="s">
        <v>305</v>
      </c>
      <c r="G904" s="50"/>
      <c r="H904" s="50"/>
      <c r="I904" s="50"/>
      <c r="J904" s="50"/>
    </row>
    <row r="905" spans="1:10" ht="12.95" customHeight="1" x14ac:dyDescent="0.2">
      <c r="A905" s="14">
        <f t="shared" si="48"/>
        <v>16</v>
      </c>
      <c r="B905" s="62">
        <f t="shared" si="47"/>
        <v>4.0990000000000002</v>
      </c>
      <c r="C905" s="57" t="s">
        <v>46</v>
      </c>
      <c r="D905" s="57">
        <v>414</v>
      </c>
      <c r="E905" s="63">
        <v>101</v>
      </c>
      <c r="F905" s="50" t="s">
        <v>332</v>
      </c>
      <c r="G905" s="50"/>
      <c r="H905" s="50"/>
      <c r="I905" s="50"/>
      <c r="J905" s="50"/>
    </row>
    <row r="906" spans="1:10" ht="12.95" customHeight="1" x14ac:dyDescent="0.2">
      <c r="A906" s="14">
        <f t="shared" si="48"/>
        <v>17</v>
      </c>
      <c r="B906" s="62">
        <f t="shared" si="47"/>
        <v>4.0949999999999998</v>
      </c>
      <c r="C906" s="71" t="s">
        <v>103</v>
      </c>
      <c r="D906" s="57">
        <v>430</v>
      </c>
      <c r="E906" s="63">
        <v>105</v>
      </c>
      <c r="F906" s="50" t="s">
        <v>303</v>
      </c>
      <c r="G906" s="50"/>
      <c r="H906" s="50"/>
      <c r="I906" s="50"/>
      <c r="J906" s="50"/>
    </row>
    <row r="907" spans="1:10" ht="12.95" customHeight="1" x14ac:dyDescent="0.2">
      <c r="A907" s="14">
        <f t="shared" si="48"/>
        <v>18</v>
      </c>
      <c r="B907" s="62">
        <f t="shared" si="47"/>
        <v>4.0890000000000004</v>
      </c>
      <c r="C907" s="57" t="s">
        <v>51</v>
      </c>
      <c r="D907" s="57">
        <v>368</v>
      </c>
      <c r="E907" s="63">
        <v>90</v>
      </c>
      <c r="F907" s="50" t="s">
        <v>367</v>
      </c>
      <c r="G907" s="50"/>
      <c r="H907" s="50"/>
      <c r="I907" s="50"/>
      <c r="J907" s="50"/>
    </row>
    <row r="908" spans="1:10" ht="12.95" customHeight="1" x14ac:dyDescent="0.2">
      <c r="A908" s="14">
        <f t="shared" si="48"/>
        <v>19</v>
      </c>
      <c r="B908" s="62">
        <f t="shared" si="47"/>
        <v>4.01</v>
      </c>
      <c r="C908" s="57" t="s">
        <v>50</v>
      </c>
      <c r="D908" s="57">
        <v>409</v>
      </c>
      <c r="E908" s="63">
        <v>102</v>
      </c>
      <c r="F908" s="50" t="s">
        <v>319</v>
      </c>
      <c r="G908" s="50"/>
      <c r="H908" s="50"/>
      <c r="I908" s="50"/>
      <c r="J908" s="50"/>
    </row>
    <row r="909" spans="1:10" ht="12.95" customHeight="1" x14ac:dyDescent="0.2">
      <c r="A909" s="14">
        <f t="shared" si="48"/>
        <v>20</v>
      </c>
      <c r="B909" s="62">
        <f t="shared" si="47"/>
        <v>3.97</v>
      </c>
      <c r="C909" s="57" t="s">
        <v>125</v>
      </c>
      <c r="D909" s="57">
        <v>401</v>
      </c>
      <c r="E909" s="63">
        <v>101</v>
      </c>
      <c r="F909" s="50" t="s">
        <v>345</v>
      </c>
      <c r="G909" s="50"/>
      <c r="H909" s="50"/>
      <c r="I909" s="50"/>
      <c r="J909" s="50"/>
    </row>
    <row r="910" spans="1:10" ht="12.95" customHeight="1" x14ac:dyDescent="0.2">
      <c r="A910" s="14">
        <f t="shared" si="48"/>
        <v>21</v>
      </c>
      <c r="B910" s="62">
        <f t="shared" si="47"/>
        <v>3.9350000000000001</v>
      </c>
      <c r="C910" s="57" t="s">
        <v>222</v>
      </c>
      <c r="D910" s="57">
        <v>244</v>
      </c>
      <c r="E910" s="63">
        <v>62</v>
      </c>
      <c r="F910" s="50" t="s">
        <v>415</v>
      </c>
      <c r="G910" s="50"/>
      <c r="H910" s="50"/>
      <c r="I910" s="50"/>
      <c r="J910" s="50"/>
    </row>
    <row r="911" spans="1:10" ht="12.95" customHeight="1" x14ac:dyDescent="0.2">
      <c r="A911" s="14">
        <f t="shared" si="48"/>
        <v>22</v>
      </c>
      <c r="B911" s="62">
        <f t="shared" si="47"/>
        <v>3.9289999999999998</v>
      </c>
      <c r="C911" s="57" t="s">
        <v>65</v>
      </c>
      <c r="D911" s="57">
        <v>389</v>
      </c>
      <c r="E911" s="63">
        <v>99</v>
      </c>
      <c r="F911" s="50" t="s">
        <v>391</v>
      </c>
      <c r="G911" s="50"/>
      <c r="H911" s="50"/>
      <c r="I911" s="50"/>
      <c r="J911" s="50"/>
    </row>
    <row r="912" spans="1:10" ht="12.95" customHeight="1" x14ac:dyDescent="0.2">
      <c r="A912" s="14">
        <f t="shared" si="48"/>
        <v>23</v>
      </c>
      <c r="B912" s="62">
        <f t="shared" si="47"/>
        <v>3.8359999999999999</v>
      </c>
      <c r="C912" s="57" t="s">
        <v>225</v>
      </c>
      <c r="D912" s="57">
        <v>234</v>
      </c>
      <c r="E912" s="63">
        <v>61</v>
      </c>
      <c r="F912" s="50" t="s">
        <v>394</v>
      </c>
      <c r="G912" s="50"/>
      <c r="H912" s="50"/>
      <c r="I912" s="50"/>
      <c r="J912" s="50"/>
    </row>
    <row r="913" spans="1:10" ht="12.95" customHeight="1" x14ac:dyDescent="0.2">
      <c r="A913" s="14">
        <f t="shared" si="48"/>
        <v>24</v>
      </c>
      <c r="B913" s="62">
        <f t="shared" si="47"/>
        <v>3.7519999999999998</v>
      </c>
      <c r="C913" s="57" t="s">
        <v>97</v>
      </c>
      <c r="D913" s="57">
        <v>379</v>
      </c>
      <c r="E913" s="63">
        <v>101</v>
      </c>
      <c r="F913" s="50" t="s">
        <v>404</v>
      </c>
      <c r="G913" s="50"/>
      <c r="H913" s="50"/>
      <c r="I913" s="50"/>
      <c r="J913" s="50"/>
    </row>
    <row r="914" spans="1:10" ht="12.95" customHeight="1" x14ac:dyDescent="0.2">
      <c r="A914" s="14">
        <f t="shared" si="48"/>
        <v>25</v>
      </c>
      <c r="B914" s="62">
        <f t="shared" si="47"/>
        <v>3.75</v>
      </c>
      <c r="C914" s="57" t="s">
        <v>929</v>
      </c>
      <c r="D914" s="57">
        <v>255</v>
      </c>
      <c r="E914" s="63">
        <v>68</v>
      </c>
      <c r="F914" s="50" t="s">
        <v>1545</v>
      </c>
      <c r="G914" s="50"/>
      <c r="H914" s="50"/>
      <c r="I914" s="50"/>
      <c r="J914" s="50"/>
    </row>
    <row r="915" spans="1:10" ht="12.95" customHeight="1" x14ac:dyDescent="0.2">
      <c r="A915" s="50"/>
      <c r="B915" s="50"/>
      <c r="C915" s="50"/>
      <c r="D915" s="50"/>
      <c r="E915" s="50"/>
      <c r="F915" s="50"/>
      <c r="G915" s="50"/>
      <c r="H915" s="50"/>
      <c r="I915" s="50"/>
      <c r="J915" s="50"/>
    </row>
    <row r="916" spans="1:10" ht="12.95" customHeight="1" x14ac:dyDescent="0.2">
      <c r="A916" s="50"/>
      <c r="B916" s="53" t="s">
        <v>42</v>
      </c>
      <c r="C916" s="53"/>
      <c r="D916" s="52" t="s">
        <v>227</v>
      </c>
      <c r="E916" s="52" t="s">
        <v>231</v>
      </c>
      <c r="F916" s="52" t="s">
        <v>171</v>
      </c>
      <c r="G916" s="50"/>
      <c r="H916" s="50"/>
      <c r="I916" s="50"/>
      <c r="J916" s="50"/>
    </row>
    <row r="917" spans="1:10" ht="12.95" customHeight="1" x14ac:dyDescent="0.2">
      <c r="A917" s="50"/>
      <c r="B917" s="61" t="s">
        <v>901</v>
      </c>
      <c r="C917" s="82"/>
      <c r="D917" s="50"/>
      <c r="E917" s="50"/>
      <c r="F917" s="50"/>
      <c r="G917" s="50"/>
      <c r="H917" s="50"/>
      <c r="I917" s="50"/>
      <c r="J917" s="50"/>
    </row>
    <row r="918" spans="1:10" ht="12.95" customHeight="1" x14ac:dyDescent="0.2">
      <c r="A918" s="14">
        <f>_xlfn.RANK.EQ(B918,$B$918:$B$942)</f>
        <v>1</v>
      </c>
      <c r="B918" s="62">
        <f t="shared" ref="B918:B927" si="49">ROUND(D918/E918,3)</f>
        <v>2.323</v>
      </c>
      <c r="C918" s="57" t="s">
        <v>87</v>
      </c>
      <c r="D918" s="63">
        <v>467</v>
      </c>
      <c r="E918" s="74">
        <v>201</v>
      </c>
      <c r="F918" s="50" t="s">
        <v>423</v>
      </c>
      <c r="G918" s="50"/>
      <c r="H918" s="50"/>
      <c r="I918" s="50"/>
      <c r="J918" s="50"/>
    </row>
    <row r="919" spans="1:10" ht="12.95" customHeight="1" x14ac:dyDescent="0.2">
      <c r="A919" s="14">
        <f t="shared" ref="A919:A942" si="50">_xlfn.RANK.EQ(B919,$B$918:$B$942)</f>
        <v>2</v>
      </c>
      <c r="B919" s="62">
        <f t="shared" si="49"/>
        <v>2.218</v>
      </c>
      <c r="C919" s="57" t="s">
        <v>124</v>
      </c>
      <c r="D919" s="63">
        <v>539</v>
      </c>
      <c r="E919" s="74">
        <v>243</v>
      </c>
      <c r="F919" s="50" t="s">
        <v>420</v>
      </c>
      <c r="G919" s="50"/>
      <c r="H919" s="50"/>
      <c r="I919" s="50"/>
      <c r="J919" s="50"/>
    </row>
    <row r="920" spans="1:10" s="7" customFormat="1" ht="12.95" customHeight="1" x14ac:dyDescent="0.2">
      <c r="A920" s="14">
        <f t="shared" si="50"/>
        <v>3</v>
      </c>
      <c r="B920" s="62">
        <f t="shared" si="49"/>
        <v>2.089</v>
      </c>
      <c r="C920" s="57" t="s">
        <v>225</v>
      </c>
      <c r="D920" s="63">
        <v>234</v>
      </c>
      <c r="E920" s="74">
        <v>112</v>
      </c>
      <c r="F920" s="50" t="s">
        <v>394</v>
      </c>
      <c r="G920" s="52"/>
      <c r="H920" s="52"/>
      <c r="I920" s="52"/>
      <c r="J920" s="52"/>
    </row>
    <row r="921" spans="1:10" ht="12.95" customHeight="1" x14ac:dyDescent="0.2">
      <c r="A921" s="14">
        <f t="shared" si="50"/>
        <v>4</v>
      </c>
      <c r="B921" s="62">
        <f t="shared" si="49"/>
        <v>2.0779999999999998</v>
      </c>
      <c r="C921" s="57" t="s">
        <v>125</v>
      </c>
      <c r="D921" s="63">
        <v>401</v>
      </c>
      <c r="E921" s="74">
        <v>193</v>
      </c>
      <c r="F921" s="50" t="s">
        <v>345</v>
      </c>
      <c r="G921" s="50"/>
      <c r="H921" s="50"/>
      <c r="I921" s="50"/>
      <c r="J921" s="50"/>
    </row>
    <row r="922" spans="1:10" ht="12.95" customHeight="1" x14ac:dyDescent="0.2">
      <c r="A922" s="14">
        <f t="shared" si="50"/>
        <v>5</v>
      </c>
      <c r="B922" s="62">
        <f t="shared" si="49"/>
        <v>1.9410000000000001</v>
      </c>
      <c r="C922" s="57" t="s">
        <v>105</v>
      </c>
      <c r="D922" s="63">
        <v>361</v>
      </c>
      <c r="E922" s="74">
        <v>186</v>
      </c>
      <c r="F922" s="50" t="s">
        <v>413</v>
      </c>
      <c r="G922" s="50"/>
      <c r="H922" s="50"/>
      <c r="I922" s="50"/>
      <c r="J922" s="50"/>
    </row>
    <row r="923" spans="1:10" ht="12.95" customHeight="1" x14ac:dyDescent="0.2">
      <c r="A923" s="14">
        <f t="shared" si="50"/>
        <v>6</v>
      </c>
      <c r="B923" s="95">
        <f t="shared" si="49"/>
        <v>1.867</v>
      </c>
      <c r="C923" s="58" t="s">
        <v>1449</v>
      </c>
      <c r="D923" s="58">
        <v>407</v>
      </c>
      <c r="E923" s="64">
        <v>218</v>
      </c>
      <c r="F923" s="52" t="s">
        <v>1508</v>
      </c>
      <c r="G923" s="50"/>
      <c r="H923" s="50"/>
      <c r="I923" s="50"/>
      <c r="J923" s="50"/>
    </row>
    <row r="924" spans="1:10" ht="12.95" customHeight="1" x14ac:dyDescent="0.2">
      <c r="A924" s="14">
        <f t="shared" si="50"/>
        <v>7</v>
      </c>
      <c r="B924" s="62">
        <f t="shared" si="49"/>
        <v>1.861</v>
      </c>
      <c r="C924" s="57" t="s">
        <v>228</v>
      </c>
      <c r="D924" s="63">
        <v>255</v>
      </c>
      <c r="E924" s="74">
        <v>137</v>
      </c>
      <c r="F924" s="50" t="s">
        <v>416</v>
      </c>
      <c r="G924" s="50"/>
      <c r="H924" s="50"/>
      <c r="I924" s="50"/>
      <c r="J924" s="50"/>
    </row>
    <row r="925" spans="1:10" ht="12.95" customHeight="1" x14ac:dyDescent="0.2">
      <c r="A925" s="14">
        <f t="shared" si="50"/>
        <v>8</v>
      </c>
      <c r="B925" s="62">
        <f t="shared" si="49"/>
        <v>1.843</v>
      </c>
      <c r="C925" s="57" t="s">
        <v>229</v>
      </c>
      <c r="D925" s="63">
        <v>328</v>
      </c>
      <c r="E925" s="74">
        <v>178</v>
      </c>
      <c r="F925" s="50" t="s">
        <v>316</v>
      </c>
      <c r="G925" s="50"/>
      <c r="H925" s="50"/>
      <c r="I925" s="50"/>
      <c r="J925" s="50"/>
    </row>
    <row r="926" spans="1:10" ht="12.95" customHeight="1" x14ac:dyDescent="0.2">
      <c r="A926" s="14">
        <f t="shared" si="50"/>
        <v>9</v>
      </c>
      <c r="B926" s="62">
        <f t="shared" si="49"/>
        <v>1.83</v>
      </c>
      <c r="C926" s="57" t="s">
        <v>846</v>
      </c>
      <c r="D926" s="63">
        <v>333</v>
      </c>
      <c r="E926" s="74">
        <v>182</v>
      </c>
      <c r="F926" s="50" t="s">
        <v>870</v>
      </c>
      <c r="G926" s="50"/>
      <c r="H926" s="50"/>
      <c r="I926" s="50"/>
      <c r="J926" s="50"/>
    </row>
    <row r="927" spans="1:10" ht="12.95" customHeight="1" x14ac:dyDescent="0.2">
      <c r="A927" s="14">
        <f t="shared" si="50"/>
        <v>10</v>
      </c>
      <c r="B927" s="62">
        <f t="shared" si="49"/>
        <v>1.72</v>
      </c>
      <c r="C927" s="57" t="s">
        <v>93</v>
      </c>
      <c r="D927" s="63">
        <v>277</v>
      </c>
      <c r="E927" s="74">
        <v>161</v>
      </c>
      <c r="F927" s="50" t="s">
        <v>418</v>
      </c>
      <c r="G927" s="50"/>
      <c r="H927" s="50"/>
      <c r="I927" s="50"/>
      <c r="J927" s="50"/>
    </row>
    <row r="928" spans="1:10" ht="12.95" customHeight="1" x14ac:dyDescent="0.2">
      <c r="A928" s="14">
        <f t="shared" si="50"/>
        <v>11</v>
      </c>
      <c r="B928" s="80">
        <f>ROUND(D928/E928,4)</f>
        <v>1.5891999999999999</v>
      </c>
      <c r="C928" s="57" t="s">
        <v>161</v>
      </c>
      <c r="D928" s="63">
        <v>561</v>
      </c>
      <c r="E928" s="74">
        <v>353</v>
      </c>
      <c r="F928" s="50" t="s">
        <v>340</v>
      </c>
      <c r="G928" s="50"/>
      <c r="H928" s="50"/>
      <c r="I928" s="50"/>
      <c r="J928" s="50"/>
    </row>
    <row r="929" spans="1:10" ht="12.95" customHeight="1" x14ac:dyDescent="0.2">
      <c r="A929" s="14">
        <f t="shared" si="50"/>
        <v>12</v>
      </c>
      <c r="B929" s="80">
        <f>ROUND(D929/E929,4)</f>
        <v>1.5885</v>
      </c>
      <c r="C929" s="57" t="s">
        <v>226</v>
      </c>
      <c r="D929" s="57">
        <v>305</v>
      </c>
      <c r="E929" s="63">
        <v>192</v>
      </c>
      <c r="F929" s="50" t="s">
        <v>293</v>
      </c>
      <c r="G929" s="50"/>
      <c r="H929" s="50"/>
      <c r="I929" s="50"/>
      <c r="J929" s="50"/>
    </row>
    <row r="930" spans="1:10" ht="12.95" customHeight="1" x14ac:dyDescent="0.2">
      <c r="A930" s="14">
        <f t="shared" si="50"/>
        <v>13</v>
      </c>
      <c r="B930" s="62">
        <f t="shared" ref="B930:B942" si="51">ROUND(D930/E930,3)</f>
        <v>1.5740000000000001</v>
      </c>
      <c r="C930" s="57" t="s">
        <v>127</v>
      </c>
      <c r="D930" s="63">
        <v>255</v>
      </c>
      <c r="E930" s="74">
        <v>162</v>
      </c>
      <c r="F930" s="50" t="s">
        <v>401</v>
      </c>
      <c r="G930" s="50"/>
      <c r="H930" s="50"/>
      <c r="I930" s="50"/>
      <c r="J930" s="50"/>
    </row>
    <row r="931" spans="1:10" ht="12.95" customHeight="1" x14ac:dyDescent="0.2">
      <c r="A931" s="14">
        <f t="shared" si="50"/>
        <v>14</v>
      </c>
      <c r="B931" s="62">
        <f t="shared" si="51"/>
        <v>1.5549999999999999</v>
      </c>
      <c r="C931" s="57" t="s">
        <v>792</v>
      </c>
      <c r="D931" s="63">
        <v>398</v>
      </c>
      <c r="E931" s="74">
        <v>256</v>
      </c>
      <c r="F931" s="50" t="s">
        <v>991</v>
      </c>
      <c r="G931" s="50"/>
      <c r="H931" s="50"/>
      <c r="I931" s="50"/>
      <c r="J931" s="50"/>
    </row>
    <row r="932" spans="1:10" ht="12.95" customHeight="1" x14ac:dyDescent="0.2">
      <c r="A932" s="14">
        <f t="shared" si="50"/>
        <v>15</v>
      </c>
      <c r="B932" s="62">
        <f t="shared" si="51"/>
        <v>1.5249999999999999</v>
      </c>
      <c r="C932" s="57" t="s">
        <v>65</v>
      </c>
      <c r="D932" s="63">
        <v>389</v>
      </c>
      <c r="E932" s="74">
        <v>255</v>
      </c>
      <c r="F932" s="50" t="s">
        <v>391</v>
      </c>
      <c r="G932" s="50"/>
      <c r="H932" s="50"/>
      <c r="I932" s="50"/>
      <c r="J932" s="50"/>
    </row>
    <row r="933" spans="1:10" ht="12.95" customHeight="1" x14ac:dyDescent="0.2">
      <c r="A933" s="14">
        <f t="shared" si="50"/>
        <v>16</v>
      </c>
      <c r="B933" s="62">
        <f t="shared" si="51"/>
        <v>1.5209999999999999</v>
      </c>
      <c r="C933" s="57" t="s">
        <v>230</v>
      </c>
      <c r="D933" s="63">
        <v>251</v>
      </c>
      <c r="E933" s="74">
        <v>165</v>
      </c>
      <c r="F933" s="50" t="s">
        <v>346</v>
      </c>
      <c r="G933" s="50"/>
      <c r="H933" s="50"/>
      <c r="I933" s="50"/>
      <c r="J933" s="50"/>
    </row>
    <row r="934" spans="1:10" ht="12.95" customHeight="1" x14ac:dyDescent="0.2">
      <c r="A934" s="14">
        <f t="shared" si="50"/>
        <v>17</v>
      </c>
      <c r="B934" s="62">
        <f t="shared" si="51"/>
        <v>1.5129999999999999</v>
      </c>
      <c r="C934" s="57" t="s">
        <v>129</v>
      </c>
      <c r="D934" s="63">
        <v>413</v>
      </c>
      <c r="E934" s="74">
        <v>273</v>
      </c>
      <c r="F934" s="50" t="s">
        <v>305</v>
      </c>
      <c r="G934" s="50"/>
      <c r="H934" s="50"/>
      <c r="I934" s="50"/>
      <c r="J934" s="50"/>
    </row>
    <row r="935" spans="1:10" ht="12.95" customHeight="1" x14ac:dyDescent="0.2">
      <c r="A935" s="14">
        <f t="shared" si="50"/>
        <v>18</v>
      </c>
      <c r="B935" s="62">
        <f t="shared" si="51"/>
        <v>1.488</v>
      </c>
      <c r="C935" s="57" t="s">
        <v>764</v>
      </c>
      <c r="D935" s="63">
        <v>314</v>
      </c>
      <c r="E935" s="74">
        <v>211</v>
      </c>
      <c r="F935" s="50" t="s">
        <v>853</v>
      </c>
      <c r="G935" s="50"/>
      <c r="H935" s="50"/>
      <c r="I935" s="50"/>
      <c r="J935" s="50"/>
    </row>
    <row r="936" spans="1:10" ht="12.95" customHeight="1" x14ac:dyDescent="0.2">
      <c r="A936" s="14">
        <f t="shared" si="50"/>
        <v>19</v>
      </c>
      <c r="B936" s="62">
        <f t="shared" si="51"/>
        <v>1.484</v>
      </c>
      <c r="C936" s="57" t="s">
        <v>232</v>
      </c>
      <c r="D936" s="57">
        <v>282</v>
      </c>
      <c r="E936" s="63">
        <v>190</v>
      </c>
      <c r="F936" s="50" t="s">
        <v>396</v>
      </c>
      <c r="G936" s="50"/>
      <c r="H936" s="50"/>
      <c r="I936" s="50"/>
      <c r="J936" s="50"/>
    </row>
    <row r="937" spans="1:10" ht="12.95" customHeight="1" x14ac:dyDescent="0.2">
      <c r="A937" s="14">
        <f t="shared" si="50"/>
        <v>20</v>
      </c>
      <c r="B937" s="62">
        <f t="shared" si="51"/>
        <v>1.4810000000000001</v>
      </c>
      <c r="C937" s="57" t="s">
        <v>860</v>
      </c>
      <c r="D937" s="57">
        <v>308</v>
      </c>
      <c r="E937" s="63">
        <v>208</v>
      </c>
      <c r="F937" s="50" t="s">
        <v>1118</v>
      </c>
      <c r="G937" s="50"/>
      <c r="H937" s="50"/>
      <c r="I937" s="50"/>
      <c r="J937" s="50"/>
    </row>
    <row r="938" spans="1:10" ht="12.95" customHeight="1" x14ac:dyDescent="0.2">
      <c r="A938" s="14">
        <f t="shared" si="50"/>
        <v>21</v>
      </c>
      <c r="B938" s="62">
        <f t="shared" si="51"/>
        <v>1.4710000000000001</v>
      </c>
      <c r="C938" s="57" t="s">
        <v>866</v>
      </c>
      <c r="D938" s="57">
        <v>250</v>
      </c>
      <c r="E938" s="63">
        <v>170</v>
      </c>
      <c r="F938" s="50" t="s">
        <v>1119</v>
      </c>
      <c r="G938" s="50"/>
      <c r="H938" s="50"/>
      <c r="I938" s="50"/>
      <c r="J938" s="50"/>
    </row>
    <row r="939" spans="1:10" ht="12.95" customHeight="1" x14ac:dyDescent="0.2">
      <c r="A939" s="14">
        <f t="shared" si="50"/>
        <v>22</v>
      </c>
      <c r="B939" s="62">
        <f t="shared" si="51"/>
        <v>1.47</v>
      </c>
      <c r="C939" s="57" t="s">
        <v>222</v>
      </c>
      <c r="D939" s="63">
        <v>244</v>
      </c>
      <c r="E939" s="74">
        <v>166</v>
      </c>
      <c r="F939" s="50" t="s">
        <v>415</v>
      </c>
      <c r="G939" s="50"/>
      <c r="H939" s="50"/>
      <c r="I939" s="50"/>
      <c r="J939" s="50"/>
    </row>
    <row r="940" spans="1:10" ht="12.95" customHeight="1" x14ac:dyDescent="0.2">
      <c r="A940" s="14">
        <f t="shared" si="50"/>
        <v>23</v>
      </c>
      <c r="B940" s="62">
        <f t="shared" si="51"/>
        <v>1.4670000000000001</v>
      </c>
      <c r="C940" s="57" t="s">
        <v>106</v>
      </c>
      <c r="D940" s="63">
        <v>336</v>
      </c>
      <c r="E940" s="74">
        <v>229</v>
      </c>
      <c r="F940" s="50" t="s">
        <v>277</v>
      </c>
      <c r="G940" s="50"/>
      <c r="H940" s="50"/>
      <c r="I940" s="50"/>
      <c r="J940" s="50"/>
    </row>
    <row r="941" spans="1:10" ht="12.95" customHeight="1" x14ac:dyDescent="0.2">
      <c r="A941" s="14">
        <f t="shared" si="50"/>
        <v>24</v>
      </c>
      <c r="B941" s="62">
        <f t="shared" si="51"/>
        <v>1.4630000000000001</v>
      </c>
      <c r="C941" s="57" t="s">
        <v>893</v>
      </c>
      <c r="D941" s="63">
        <v>357</v>
      </c>
      <c r="E941" s="74">
        <v>244</v>
      </c>
      <c r="F941" s="50" t="s">
        <v>1433</v>
      </c>
      <c r="G941" s="50"/>
      <c r="H941" s="50"/>
      <c r="I941" s="50"/>
      <c r="J941" s="50"/>
    </row>
    <row r="942" spans="1:10" ht="12.95" customHeight="1" x14ac:dyDescent="0.2">
      <c r="A942" s="14">
        <f t="shared" si="50"/>
        <v>25</v>
      </c>
      <c r="B942" s="62">
        <f t="shared" si="51"/>
        <v>1.44</v>
      </c>
      <c r="C942" s="73" t="s">
        <v>265</v>
      </c>
      <c r="D942" s="63">
        <v>278</v>
      </c>
      <c r="E942" s="74">
        <v>193</v>
      </c>
      <c r="F942" s="50" t="s">
        <v>266</v>
      </c>
      <c r="G942" s="50"/>
      <c r="H942" s="50"/>
      <c r="I942" s="50"/>
      <c r="J942" s="50"/>
    </row>
    <row r="943" spans="1:10" ht="12.95" customHeight="1" x14ac:dyDescent="0.2">
      <c r="A943" s="50"/>
      <c r="B943" s="50"/>
      <c r="C943" s="57"/>
      <c r="D943" s="50"/>
      <c r="E943" s="57"/>
      <c r="F943" s="50"/>
      <c r="G943" s="50"/>
      <c r="H943" s="50"/>
      <c r="I943" s="50"/>
      <c r="J943" s="50"/>
    </row>
    <row r="944" spans="1:10" ht="12.95" customHeight="1" x14ac:dyDescent="0.2">
      <c r="A944" s="50"/>
      <c r="B944" s="53" t="s">
        <v>0</v>
      </c>
      <c r="C944" s="50"/>
      <c r="D944" s="52" t="s">
        <v>171</v>
      </c>
      <c r="E944" s="57"/>
      <c r="F944" s="50"/>
      <c r="G944" s="50"/>
      <c r="H944" s="50"/>
      <c r="I944" s="50"/>
      <c r="J944" s="50"/>
    </row>
    <row r="945" spans="1:10" ht="12.95" customHeight="1" x14ac:dyDescent="0.2">
      <c r="A945" s="14">
        <f>_xlfn.RANK.EQ(B945,$B$945:$B$971)</f>
        <v>1</v>
      </c>
      <c r="B945" s="59">
        <v>111</v>
      </c>
      <c r="C945" s="57" t="s">
        <v>98</v>
      </c>
      <c r="D945" s="50" t="s">
        <v>260</v>
      </c>
      <c r="E945" s="57"/>
      <c r="F945" s="50"/>
      <c r="G945" s="50"/>
      <c r="H945" s="50"/>
      <c r="I945" s="50"/>
      <c r="J945" s="50"/>
    </row>
    <row r="946" spans="1:10" ht="12.95" customHeight="1" x14ac:dyDescent="0.2">
      <c r="A946" s="14">
        <f t="shared" ref="A946:A971" si="52">_xlfn.RANK.EQ(B946,$B$945:$B$971)</f>
        <v>2</v>
      </c>
      <c r="B946" s="59">
        <v>110</v>
      </c>
      <c r="C946" s="57" t="s">
        <v>48</v>
      </c>
      <c r="D946" s="50" t="s">
        <v>360</v>
      </c>
      <c r="E946" s="57"/>
      <c r="F946" s="50"/>
      <c r="G946" s="50"/>
      <c r="H946" s="50"/>
      <c r="I946" s="50"/>
      <c r="J946" s="50"/>
    </row>
    <row r="947" spans="1:10" ht="12.95" customHeight="1" x14ac:dyDescent="0.2">
      <c r="A947" s="14">
        <f t="shared" si="52"/>
        <v>2</v>
      </c>
      <c r="B947" s="59">
        <v>110</v>
      </c>
      <c r="C947" s="57" t="s">
        <v>122</v>
      </c>
      <c r="D947" s="50" t="s">
        <v>317</v>
      </c>
      <c r="E947" s="57"/>
      <c r="F947" s="50"/>
      <c r="G947" s="50"/>
      <c r="H947" s="50"/>
      <c r="I947" s="50"/>
      <c r="J947" s="50"/>
    </row>
    <row r="948" spans="1:10" ht="12.95" customHeight="1" x14ac:dyDescent="0.2">
      <c r="A948" s="14">
        <f t="shared" si="52"/>
        <v>2</v>
      </c>
      <c r="B948" s="59">
        <v>110</v>
      </c>
      <c r="C948" s="57" t="s">
        <v>62</v>
      </c>
      <c r="D948" s="50" t="s">
        <v>317</v>
      </c>
      <c r="E948" s="57"/>
      <c r="F948" s="50"/>
      <c r="G948" s="50"/>
      <c r="H948" s="50"/>
      <c r="I948" s="50"/>
      <c r="J948" s="50"/>
    </row>
    <row r="949" spans="1:10" s="7" customFormat="1" ht="12.95" customHeight="1" x14ac:dyDescent="0.2">
      <c r="A949" s="14">
        <f t="shared" si="52"/>
        <v>5</v>
      </c>
      <c r="B949" s="59">
        <v>109</v>
      </c>
      <c r="C949" s="57" t="s">
        <v>133</v>
      </c>
      <c r="D949" s="50" t="s">
        <v>388</v>
      </c>
      <c r="E949" s="57"/>
      <c r="F949" s="52"/>
      <c r="G949" s="52"/>
      <c r="H949" s="52"/>
      <c r="I949" s="52"/>
      <c r="J949" s="52"/>
    </row>
    <row r="950" spans="1:10" s="7" customFormat="1" ht="12.95" customHeight="1" x14ac:dyDescent="0.2">
      <c r="A950" s="14">
        <f t="shared" si="52"/>
        <v>5</v>
      </c>
      <c r="B950" s="59">
        <v>109</v>
      </c>
      <c r="C950" s="57" t="s">
        <v>134</v>
      </c>
      <c r="D950" s="50" t="s">
        <v>280</v>
      </c>
      <c r="E950" s="57"/>
      <c r="F950" s="52"/>
      <c r="G950" s="52"/>
      <c r="H950" s="52"/>
      <c r="I950" s="52"/>
      <c r="J950" s="52"/>
    </row>
    <row r="951" spans="1:10" s="7" customFormat="1" ht="12.95" customHeight="1" x14ac:dyDescent="0.2">
      <c r="A951" s="14">
        <f t="shared" si="52"/>
        <v>5</v>
      </c>
      <c r="B951" s="59">
        <v>109</v>
      </c>
      <c r="C951" s="57" t="s">
        <v>112</v>
      </c>
      <c r="D951" s="50" t="s">
        <v>281</v>
      </c>
      <c r="E951" s="57"/>
      <c r="F951" s="52"/>
      <c r="G951" s="52"/>
      <c r="H951" s="52"/>
      <c r="I951" s="52"/>
      <c r="J951" s="52"/>
    </row>
    <row r="952" spans="1:10" s="7" customFormat="1" ht="12.95" customHeight="1" x14ac:dyDescent="0.2">
      <c r="A952" s="14">
        <f t="shared" si="52"/>
        <v>5</v>
      </c>
      <c r="B952" s="59">
        <v>109</v>
      </c>
      <c r="C952" s="57" t="s">
        <v>95</v>
      </c>
      <c r="D952" s="50" t="s">
        <v>282</v>
      </c>
      <c r="E952" s="57"/>
      <c r="F952" s="52"/>
      <c r="G952" s="52"/>
      <c r="H952" s="52"/>
      <c r="I952" s="52"/>
      <c r="J952" s="52"/>
    </row>
    <row r="953" spans="1:10" ht="12.95" customHeight="1" x14ac:dyDescent="0.2">
      <c r="A953" s="14">
        <f t="shared" si="52"/>
        <v>9</v>
      </c>
      <c r="B953" s="59">
        <v>108</v>
      </c>
      <c r="C953" s="57" t="s">
        <v>80</v>
      </c>
      <c r="D953" s="50" t="s">
        <v>317</v>
      </c>
      <c r="E953" s="57"/>
      <c r="F953" s="50"/>
      <c r="G953" s="50"/>
      <c r="H953" s="50"/>
      <c r="I953" s="50"/>
      <c r="J953" s="50"/>
    </row>
    <row r="954" spans="1:10" s="7" customFormat="1" ht="12.95" customHeight="1" x14ac:dyDescent="0.2">
      <c r="A954" s="14">
        <f t="shared" si="52"/>
        <v>9</v>
      </c>
      <c r="B954" s="59">
        <v>108</v>
      </c>
      <c r="C954" s="57" t="s">
        <v>149</v>
      </c>
      <c r="D954" s="50" t="s">
        <v>398</v>
      </c>
      <c r="E954" s="57"/>
      <c r="F954" s="52"/>
      <c r="G954" s="52"/>
      <c r="H954" s="52"/>
      <c r="I954" s="52"/>
      <c r="J954" s="52"/>
    </row>
    <row r="955" spans="1:10" s="7" customFormat="1" ht="12.95" customHeight="1" x14ac:dyDescent="0.2">
      <c r="A955" s="14">
        <f t="shared" si="52"/>
        <v>9</v>
      </c>
      <c r="B955" s="50">
        <v>108</v>
      </c>
      <c r="C955" s="57" t="s">
        <v>152</v>
      </c>
      <c r="D955" s="50" t="s">
        <v>301</v>
      </c>
      <c r="E955" s="57"/>
      <c r="F955" s="52"/>
      <c r="G955" s="52"/>
      <c r="H955" s="52"/>
      <c r="I955" s="52"/>
      <c r="J955" s="52"/>
    </row>
    <row r="956" spans="1:10" s="7" customFormat="1" ht="12.95" customHeight="1" x14ac:dyDescent="0.2">
      <c r="A956" s="14">
        <f t="shared" si="52"/>
        <v>9</v>
      </c>
      <c r="B956" s="50">
        <v>108</v>
      </c>
      <c r="C956" s="57" t="s">
        <v>229</v>
      </c>
      <c r="D956" s="50" t="s">
        <v>316</v>
      </c>
      <c r="E956" s="57"/>
      <c r="F956" s="52"/>
      <c r="G956" s="52"/>
      <c r="H956" s="52"/>
      <c r="I956" s="52"/>
      <c r="J956" s="52"/>
    </row>
    <row r="957" spans="1:10" s="7" customFormat="1" ht="12.95" customHeight="1" x14ac:dyDescent="0.2">
      <c r="A957" s="14">
        <f t="shared" si="52"/>
        <v>13</v>
      </c>
      <c r="B957" s="59">
        <v>107</v>
      </c>
      <c r="C957" s="57" t="s">
        <v>132</v>
      </c>
      <c r="D957" s="50" t="s">
        <v>419</v>
      </c>
      <c r="E957" s="58"/>
      <c r="F957" s="52"/>
      <c r="G957" s="52"/>
      <c r="H957" s="52"/>
      <c r="I957" s="52"/>
      <c r="J957" s="52"/>
    </row>
    <row r="958" spans="1:10" s="7" customFormat="1" ht="12.95" customHeight="1" x14ac:dyDescent="0.2">
      <c r="A958" s="14">
        <f t="shared" si="52"/>
        <v>13</v>
      </c>
      <c r="B958" s="59">
        <v>107</v>
      </c>
      <c r="C958" s="57" t="s">
        <v>135</v>
      </c>
      <c r="D958" s="50" t="s">
        <v>375</v>
      </c>
      <c r="E958" s="57"/>
      <c r="F958" s="52"/>
      <c r="G958" s="52"/>
      <c r="H958" s="52"/>
      <c r="I958" s="52"/>
      <c r="J958" s="52"/>
    </row>
    <row r="959" spans="1:10" s="7" customFormat="1" ht="12.95" customHeight="1" x14ac:dyDescent="0.2">
      <c r="A959" s="14">
        <f t="shared" si="52"/>
        <v>13</v>
      </c>
      <c r="B959" s="59">
        <v>107</v>
      </c>
      <c r="C959" s="57" t="s">
        <v>94</v>
      </c>
      <c r="D959" s="50" t="s">
        <v>411</v>
      </c>
      <c r="E959" s="57"/>
      <c r="F959" s="52"/>
      <c r="G959" s="52"/>
      <c r="H959" s="52"/>
      <c r="I959" s="52"/>
      <c r="J959" s="52"/>
    </row>
    <row r="960" spans="1:10" ht="12.95" customHeight="1" x14ac:dyDescent="0.2">
      <c r="A960" s="14">
        <f t="shared" si="52"/>
        <v>13</v>
      </c>
      <c r="B960" s="59">
        <v>107</v>
      </c>
      <c r="C960" s="57" t="s">
        <v>136</v>
      </c>
      <c r="D960" s="50" t="s">
        <v>409</v>
      </c>
      <c r="E960" s="57"/>
      <c r="F960" s="50"/>
      <c r="G960" s="50"/>
      <c r="H960" s="50"/>
      <c r="I960" s="50"/>
      <c r="J960" s="50"/>
    </row>
    <row r="961" spans="1:10" ht="12.95" customHeight="1" x14ac:dyDescent="0.2">
      <c r="A961" s="14">
        <f t="shared" si="52"/>
        <v>13</v>
      </c>
      <c r="B961" s="50">
        <v>107</v>
      </c>
      <c r="C961" s="57" t="s">
        <v>153</v>
      </c>
      <c r="D961" s="50" t="s">
        <v>385</v>
      </c>
      <c r="E961" s="57"/>
      <c r="F961" s="50"/>
      <c r="G961" s="50"/>
      <c r="H961" s="50"/>
      <c r="I961" s="50"/>
      <c r="J961" s="50"/>
    </row>
    <row r="962" spans="1:10" ht="12.95" customHeight="1" x14ac:dyDescent="0.2">
      <c r="A962" s="14">
        <f t="shared" si="52"/>
        <v>13</v>
      </c>
      <c r="B962" s="59">
        <v>107</v>
      </c>
      <c r="C962" s="50" t="s">
        <v>868</v>
      </c>
      <c r="D962" s="50" t="s">
        <v>869</v>
      </c>
      <c r="E962" s="57"/>
      <c r="F962" s="50"/>
      <c r="G962" s="50"/>
      <c r="H962" s="50"/>
      <c r="I962" s="50"/>
      <c r="J962" s="50"/>
    </row>
    <row r="963" spans="1:10" ht="12.95" customHeight="1" x14ac:dyDescent="0.2">
      <c r="A963" s="14">
        <f t="shared" si="52"/>
        <v>13</v>
      </c>
      <c r="B963" s="59">
        <v>107</v>
      </c>
      <c r="C963" s="57" t="s">
        <v>150</v>
      </c>
      <c r="D963" s="50" t="s">
        <v>359</v>
      </c>
      <c r="E963" s="57"/>
      <c r="F963" s="50"/>
      <c r="G963" s="50"/>
      <c r="H963" s="50"/>
      <c r="I963" s="50"/>
      <c r="J963" s="50"/>
    </row>
    <row r="964" spans="1:10" ht="12.95" customHeight="1" x14ac:dyDescent="0.2">
      <c r="A964" s="14">
        <f t="shared" si="52"/>
        <v>20</v>
      </c>
      <c r="B964" s="59">
        <v>106</v>
      </c>
      <c r="C964" s="57" t="s">
        <v>906</v>
      </c>
      <c r="D964" s="50" t="s">
        <v>303</v>
      </c>
      <c r="E964" s="57"/>
      <c r="F964" s="50"/>
      <c r="G964" s="50"/>
      <c r="H964" s="50"/>
      <c r="I964" s="50"/>
      <c r="J964" s="50"/>
    </row>
    <row r="965" spans="1:10" ht="12.95" customHeight="1" x14ac:dyDescent="0.2">
      <c r="A965" s="14">
        <f t="shared" si="52"/>
        <v>20</v>
      </c>
      <c r="B965" s="59">
        <v>106</v>
      </c>
      <c r="C965" s="57" t="s">
        <v>233</v>
      </c>
      <c r="D965" s="50" t="s">
        <v>910</v>
      </c>
      <c r="E965" s="57"/>
      <c r="F965" s="50"/>
      <c r="G965" s="50"/>
      <c r="H965" s="50"/>
      <c r="I965" s="50"/>
      <c r="J965" s="50"/>
    </row>
    <row r="966" spans="1:10" ht="12.95" customHeight="1" x14ac:dyDescent="0.2">
      <c r="A966" s="14">
        <f t="shared" si="52"/>
        <v>20</v>
      </c>
      <c r="B966" s="59">
        <v>106</v>
      </c>
      <c r="C966" s="57" t="s">
        <v>166</v>
      </c>
      <c r="D966" s="50" t="s">
        <v>240</v>
      </c>
      <c r="E966" s="57"/>
      <c r="F966" s="50"/>
      <c r="G966" s="50"/>
      <c r="H966" s="50"/>
      <c r="I966" s="50"/>
      <c r="J966" s="50"/>
    </row>
    <row r="967" spans="1:10" ht="12.95" customHeight="1" x14ac:dyDescent="0.2">
      <c r="A967" s="14">
        <f t="shared" si="52"/>
        <v>20</v>
      </c>
      <c r="B967" s="59">
        <v>106</v>
      </c>
      <c r="C967" s="57" t="s">
        <v>907</v>
      </c>
      <c r="D967" s="50" t="s">
        <v>911</v>
      </c>
      <c r="E967" s="57"/>
      <c r="F967" s="50"/>
      <c r="G967" s="50"/>
      <c r="H967" s="50"/>
      <c r="I967" s="50"/>
      <c r="J967" s="50"/>
    </row>
    <row r="968" spans="1:10" ht="12.95" customHeight="1" x14ac:dyDescent="0.2">
      <c r="A968" s="14">
        <f t="shared" si="52"/>
        <v>20</v>
      </c>
      <c r="B968" s="59">
        <v>106</v>
      </c>
      <c r="C968" s="57" t="s">
        <v>162</v>
      </c>
      <c r="D968" s="50" t="s">
        <v>276</v>
      </c>
      <c r="E968" s="57"/>
      <c r="F968" s="50"/>
      <c r="G968" s="50"/>
      <c r="H968" s="50"/>
      <c r="I968" s="50"/>
      <c r="J968" s="50"/>
    </row>
    <row r="969" spans="1:10" ht="12.95" customHeight="1" x14ac:dyDescent="0.2">
      <c r="A969" s="14">
        <f t="shared" si="52"/>
        <v>20</v>
      </c>
      <c r="B969" s="59">
        <v>106</v>
      </c>
      <c r="C969" s="57" t="s">
        <v>908</v>
      </c>
      <c r="D969" s="50" t="s">
        <v>246</v>
      </c>
      <c r="E969" s="57"/>
      <c r="F969" s="50"/>
      <c r="G969" s="50"/>
      <c r="H969" s="50"/>
      <c r="I969" s="50"/>
      <c r="J969" s="50"/>
    </row>
    <row r="970" spans="1:10" ht="12.95" customHeight="1" x14ac:dyDescent="0.2">
      <c r="A970" s="14">
        <f t="shared" si="52"/>
        <v>20</v>
      </c>
      <c r="B970" s="59">
        <v>106</v>
      </c>
      <c r="C970" s="57" t="s">
        <v>130</v>
      </c>
      <c r="D970" s="50" t="s">
        <v>318</v>
      </c>
      <c r="E970" s="57"/>
      <c r="F970" s="50"/>
      <c r="G970" s="50"/>
      <c r="H970" s="50"/>
      <c r="I970" s="50"/>
      <c r="J970" s="50"/>
    </row>
    <row r="971" spans="1:10" ht="12.95" customHeight="1" x14ac:dyDescent="0.2">
      <c r="A971" s="14">
        <f t="shared" si="52"/>
        <v>20</v>
      </c>
      <c r="B971" s="59">
        <v>106</v>
      </c>
      <c r="C971" s="57" t="s">
        <v>909</v>
      </c>
      <c r="D971" s="50" t="s">
        <v>912</v>
      </c>
      <c r="E971" s="57"/>
      <c r="F971" s="50"/>
      <c r="G971" s="50"/>
      <c r="H971" s="50"/>
      <c r="I971" s="50"/>
      <c r="J971" s="50"/>
    </row>
    <row r="972" spans="1:10" ht="12.95" customHeight="1" x14ac:dyDescent="0.2">
      <c r="A972" s="50"/>
      <c r="B972" s="50"/>
      <c r="C972" s="58"/>
      <c r="D972" s="58"/>
      <c r="E972" s="58"/>
      <c r="F972" s="50"/>
      <c r="G972" s="50"/>
      <c r="H972" s="50"/>
      <c r="I972" s="50"/>
      <c r="J972" s="50"/>
    </row>
    <row r="973" spans="1:10" ht="12.95" customHeight="1" x14ac:dyDescent="0.2">
      <c r="A973" s="50"/>
      <c r="B973" s="53" t="s">
        <v>1</v>
      </c>
      <c r="C973" s="53"/>
      <c r="D973" s="52" t="s">
        <v>171</v>
      </c>
      <c r="E973" s="50"/>
      <c r="F973" s="50"/>
      <c r="G973" s="50"/>
      <c r="H973" s="50"/>
      <c r="I973" s="50"/>
      <c r="J973" s="50"/>
    </row>
    <row r="974" spans="1:10" ht="12.95" customHeight="1" x14ac:dyDescent="0.2">
      <c r="A974" s="50"/>
      <c r="B974" s="61" t="s">
        <v>2</v>
      </c>
      <c r="C974" s="61"/>
      <c r="D974" s="50"/>
      <c r="E974" s="50"/>
      <c r="F974" s="50"/>
      <c r="G974" s="50"/>
      <c r="H974" s="50"/>
      <c r="I974" s="50"/>
      <c r="J974" s="50"/>
    </row>
    <row r="975" spans="1:10" ht="12.95" customHeight="1" x14ac:dyDescent="0.2">
      <c r="A975" s="14">
        <f>_xlfn.RANK.EQ(B975,$B$975:$B$998)</f>
        <v>1</v>
      </c>
      <c r="B975" s="59">
        <v>103</v>
      </c>
      <c r="C975" s="57" t="s">
        <v>62</v>
      </c>
      <c r="D975" s="50" t="s">
        <v>317</v>
      </c>
      <c r="E975" s="57"/>
      <c r="F975" s="50"/>
      <c r="G975" s="50"/>
      <c r="H975" s="50"/>
      <c r="I975" s="50"/>
      <c r="J975" s="50"/>
    </row>
    <row r="976" spans="1:10" ht="12.95" customHeight="1" x14ac:dyDescent="0.2">
      <c r="A976" s="14">
        <f t="shared" ref="A976:A998" si="53">_xlfn.RANK.EQ(B976,$B$975:$B$998)</f>
        <v>2</v>
      </c>
      <c r="B976" s="59">
        <v>102</v>
      </c>
      <c r="C976" s="57" t="s">
        <v>53</v>
      </c>
      <c r="D976" s="50" t="s">
        <v>241</v>
      </c>
      <c r="E976" s="59"/>
      <c r="F976" s="50"/>
      <c r="G976" s="50"/>
      <c r="H976" s="50"/>
      <c r="I976" s="50"/>
      <c r="J976" s="50"/>
    </row>
    <row r="977" spans="1:10" ht="12.95" customHeight="1" x14ac:dyDescent="0.2">
      <c r="A977" s="14">
        <f t="shared" si="53"/>
        <v>2</v>
      </c>
      <c r="B977" s="59">
        <v>102</v>
      </c>
      <c r="C977" s="57" t="s">
        <v>50</v>
      </c>
      <c r="D977" s="50" t="s">
        <v>319</v>
      </c>
      <c r="E977" s="59"/>
      <c r="F977" s="50"/>
      <c r="G977" s="50"/>
      <c r="H977" s="50"/>
      <c r="I977" s="50"/>
      <c r="J977" s="50"/>
    </row>
    <row r="978" spans="1:10" ht="12.95" customHeight="1" x14ac:dyDescent="0.2">
      <c r="A978" s="14">
        <f t="shared" si="53"/>
        <v>2</v>
      </c>
      <c r="B978" s="59">
        <v>102</v>
      </c>
      <c r="C978" s="57" t="s">
        <v>157</v>
      </c>
      <c r="D978" s="50" t="s">
        <v>244</v>
      </c>
      <c r="E978" s="59"/>
      <c r="F978" s="50"/>
      <c r="G978" s="50"/>
      <c r="H978" s="50"/>
      <c r="I978" s="50"/>
      <c r="J978" s="50"/>
    </row>
    <row r="979" spans="1:10" ht="12.95" customHeight="1" x14ac:dyDescent="0.2">
      <c r="A979" s="14">
        <f t="shared" si="53"/>
        <v>5</v>
      </c>
      <c r="B979" s="59">
        <v>101</v>
      </c>
      <c r="C979" s="57" t="s">
        <v>162</v>
      </c>
      <c r="D979" s="50" t="s">
        <v>276</v>
      </c>
      <c r="E979" s="59"/>
      <c r="F979" s="50"/>
      <c r="G979" s="50"/>
      <c r="H979" s="50"/>
      <c r="I979" s="50"/>
      <c r="J979" s="50"/>
    </row>
    <row r="980" spans="1:10" ht="12.95" customHeight="1" x14ac:dyDescent="0.2">
      <c r="A980" s="14">
        <f t="shared" si="53"/>
        <v>6</v>
      </c>
      <c r="B980" s="59">
        <v>100</v>
      </c>
      <c r="C980" s="57" t="s">
        <v>48</v>
      </c>
      <c r="D980" s="50" t="s">
        <v>360</v>
      </c>
      <c r="E980" s="59"/>
      <c r="F980" s="50"/>
      <c r="G980" s="50"/>
      <c r="H980" s="50"/>
      <c r="I980" s="50"/>
      <c r="J980" s="50"/>
    </row>
    <row r="981" spans="1:10" ht="12.95" customHeight="1" x14ac:dyDescent="0.2">
      <c r="A981" s="14">
        <f t="shared" si="53"/>
        <v>6</v>
      </c>
      <c r="B981" s="59">
        <v>100</v>
      </c>
      <c r="C981" s="57" t="s">
        <v>107</v>
      </c>
      <c r="D981" s="50" t="s">
        <v>867</v>
      </c>
      <c r="E981" s="59"/>
      <c r="F981" s="50"/>
      <c r="G981" s="50"/>
      <c r="H981" s="50"/>
      <c r="I981" s="50"/>
      <c r="J981" s="50"/>
    </row>
    <row r="982" spans="1:10" ht="12.95" customHeight="1" x14ac:dyDescent="0.2">
      <c r="A982" s="14">
        <f t="shared" si="53"/>
        <v>6</v>
      </c>
      <c r="B982" s="59">
        <v>100</v>
      </c>
      <c r="C982" s="57" t="s">
        <v>156</v>
      </c>
      <c r="D982" s="50" t="s">
        <v>314</v>
      </c>
      <c r="E982" s="59"/>
      <c r="F982" s="50"/>
      <c r="G982" s="50"/>
      <c r="H982" s="50"/>
      <c r="I982" s="50"/>
      <c r="J982" s="50"/>
    </row>
    <row r="983" spans="1:10" ht="12.95" customHeight="1" x14ac:dyDescent="0.2">
      <c r="A983" s="14">
        <f t="shared" si="53"/>
        <v>6</v>
      </c>
      <c r="B983" s="59">
        <v>100</v>
      </c>
      <c r="C983" s="57" t="s">
        <v>177</v>
      </c>
      <c r="D983" s="50" t="s">
        <v>296</v>
      </c>
      <c r="E983" s="59"/>
      <c r="F983" s="50"/>
      <c r="G983" s="50"/>
      <c r="H983" s="50"/>
      <c r="I983" s="50"/>
      <c r="J983" s="50"/>
    </row>
    <row r="984" spans="1:10" ht="12.75" customHeight="1" x14ac:dyDescent="0.2">
      <c r="A984" s="14">
        <f t="shared" si="53"/>
        <v>10</v>
      </c>
      <c r="B984" s="59">
        <v>99</v>
      </c>
      <c r="C984" s="57" t="s">
        <v>147</v>
      </c>
      <c r="D984" s="50" t="s">
        <v>243</v>
      </c>
      <c r="E984" s="59"/>
      <c r="F984" s="50"/>
      <c r="G984" s="50"/>
      <c r="H984" s="50"/>
      <c r="I984" s="50"/>
      <c r="J984" s="50"/>
    </row>
    <row r="985" spans="1:10" ht="12.75" customHeight="1" x14ac:dyDescent="0.2">
      <c r="A985" s="14">
        <f t="shared" si="53"/>
        <v>10</v>
      </c>
      <c r="B985" s="59">
        <v>99</v>
      </c>
      <c r="C985" s="57" t="s">
        <v>152</v>
      </c>
      <c r="D985" s="50" t="s">
        <v>301</v>
      </c>
      <c r="E985" s="59"/>
      <c r="F985" s="50"/>
      <c r="G985" s="50"/>
      <c r="H985" s="50"/>
      <c r="I985" s="50"/>
      <c r="J985" s="50"/>
    </row>
    <row r="986" spans="1:10" ht="12.95" customHeight="1" x14ac:dyDescent="0.2">
      <c r="A986" s="14">
        <f t="shared" si="53"/>
        <v>10</v>
      </c>
      <c r="B986" s="59">
        <v>99</v>
      </c>
      <c r="C986" s="57" t="s">
        <v>161</v>
      </c>
      <c r="D986" s="50" t="s">
        <v>340</v>
      </c>
      <c r="E986" s="59"/>
      <c r="F986" s="50"/>
      <c r="G986" s="50"/>
      <c r="H986" s="50"/>
      <c r="I986" s="50"/>
      <c r="J986" s="50"/>
    </row>
    <row r="987" spans="1:10" ht="12.95" customHeight="1" x14ac:dyDescent="0.2">
      <c r="A987" s="14">
        <f t="shared" si="53"/>
        <v>10</v>
      </c>
      <c r="B987" s="59">
        <v>99</v>
      </c>
      <c r="C987" s="57" t="s">
        <v>189</v>
      </c>
      <c r="D987" s="50" t="s">
        <v>286</v>
      </c>
      <c r="E987" s="59"/>
      <c r="F987" s="50"/>
      <c r="G987" s="50"/>
      <c r="H987" s="50"/>
      <c r="I987" s="50"/>
      <c r="J987" s="50"/>
    </row>
    <row r="988" spans="1:10" ht="12.95" customHeight="1" x14ac:dyDescent="0.2">
      <c r="A988" s="14">
        <f t="shared" si="53"/>
        <v>14</v>
      </c>
      <c r="B988" s="59">
        <v>98</v>
      </c>
      <c r="C988" s="57" t="s">
        <v>81</v>
      </c>
      <c r="D988" s="50" t="s">
        <v>398</v>
      </c>
      <c r="E988" s="59"/>
      <c r="F988" s="50"/>
      <c r="G988" s="50"/>
      <c r="H988" s="50"/>
      <c r="I988" s="50"/>
      <c r="J988" s="50"/>
    </row>
    <row r="989" spans="1:10" ht="12.95" customHeight="1" x14ac:dyDescent="0.2">
      <c r="A989" s="14">
        <f t="shared" si="53"/>
        <v>14</v>
      </c>
      <c r="B989" s="59">
        <v>98</v>
      </c>
      <c r="C989" s="57" t="s">
        <v>767</v>
      </c>
      <c r="D989" s="50" t="s">
        <v>854</v>
      </c>
      <c r="E989" s="59"/>
      <c r="F989" s="50"/>
      <c r="G989" s="50"/>
      <c r="H989" s="50"/>
      <c r="I989" s="50"/>
      <c r="J989" s="50"/>
    </row>
    <row r="990" spans="1:10" ht="12.95" customHeight="1" x14ac:dyDescent="0.2">
      <c r="A990" s="14">
        <f t="shared" si="53"/>
        <v>14</v>
      </c>
      <c r="B990" s="59">
        <v>98</v>
      </c>
      <c r="C990" s="57" t="s">
        <v>764</v>
      </c>
      <c r="D990" s="50" t="s">
        <v>863</v>
      </c>
      <c r="E990" s="59"/>
      <c r="F990" s="50"/>
      <c r="G990" s="50"/>
      <c r="H990" s="50"/>
      <c r="I990" s="50"/>
      <c r="J990" s="50"/>
    </row>
    <row r="991" spans="1:10" ht="12.95" customHeight="1" x14ac:dyDescent="0.2">
      <c r="A991" s="14">
        <f t="shared" si="53"/>
        <v>17</v>
      </c>
      <c r="B991" s="59">
        <v>97</v>
      </c>
      <c r="C991" s="57" t="s">
        <v>163</v>
      </c>
      <c r="D991" s="50" t="s">
        <v>257</v>
      </c>
      <c r="E991" s="59"/>
      <c r="F991" s="50"/>
      <c r="G991" s="50"/>
      <c r="H991" s="50"/>
      <c r="I991" s="50"/>
      <c r="J991" s="50"/>
    </row>
    <row r="992" spans="1:10" ht="12.95" customHeight="1" x14ac:dyDescent="0.2">
      <c r="A992" s="14">
        <f t="shared" si="53"/>
        <v>17</v>
      </c>
      <c r="B992" s="59">
        <v>97</v>
      </c>
      <c r="C992" s="57" t="s">
        <v>215</v>
      </c>
      <c r="D992" s="50" t="s">
        <v>825</v>
      </c>
      <c r="E992" s="59"/>
      <c r="F992" s="50"/>
      <c r="G992" s="50"/>
      <c r="H992" s="50"/>
      <c r="I992" s="50"/>
      <c r="J992" s="50"/>
    </row>
    <row r="993" spans="1:10" ht="12.95" customHeight="1" x14ac:dyDescent="0.2">
      <c r="A993" s="14">
        <f t="shared" si="53"/>
        <v>19</v>
      </c>
      <c r="B993" s="59">
        <v>96</v>
      </c>
      <c r="C993" s="57" t="s">
        <v>103</v>
      </c>
      <c r="D993" s="50" t="s">
        <v>303</v>
      </c>
      <c r="E993" s="59"/>
      <c r="F993" s="50"/>
      <c r="G993" s="50"/>
      <c r="H993" s="50"/>
      <c r="I993" s="50"/>
      <c r="J993" s="50"/>
    </row>
    <row r="994" spans="1:10" ht="12.95" customHeight="1" x14ac:dyDescent="0.2">
      <c r="A994" s="14">
        <f t="shared" si="53"/>
        <v>19</v>
      </c>
      <c r="B994" s="59">
        <v>96</v>
      </c>
      <c r="C994" s="57" t="s">
        <v>166</v>
      </c>
      <c r="D994" s="50" t="s">
        <v>240</v>
      </c>
      <c r="E994" s="59"/>
      <c r="F994" s="50"/>
      <c r="G994" s="50"/>
      <c r="H994" s="50"/>
      <c r="I994" s="50"/>
      <c r="J994" s="50"/>
    </row>
    <row r="995" spans="1:10" ht="12.95" customHeight="1" x14ac:dyDescent="0.2">
      <c r="A995" s="14">
        <f t="shared" si="53"/>
        <v>19</v>
      </c>
      <c r="B995" s="59">
        <v>96</v>
      </c>
      <c r="C995" s="57" t="s">
        <v>167</v>
      </c>
      <c r="D995" s="50" t="s">
        <v>397</v>
      </c>
      <c r="E995" s="59"/>
      <c r="F995" s="50"/>
      <c r="G995" s="50"/>
      <c r="H995" s="50"/>
      <c r="I995" s="50"/>
      <c r="J995" s="50"/>
    </row>
    <row r="996" spans="1:10" ht="12.95" customHeight="1" x14ac:dyDescent="0.2">
      <c r="A996" s="14">
        <f t="shared" si="53"/>
        <v>19</v>
      </c>
      <c r="B996" s="59">
        <v>96</v>
      </c>
      <c r="C996" s="57" t="s">
        <v>326</v>
      </c>
      <c r="D996" s="50" t="s">
        <v>833</v>
      </c>
      <c r="E996" s="59"/>
      <c r="F996" s="50"/>
      <c r="G996" s="50"/>
      <c r="H996" s="50"/>
      <c r="I996" s="50"/>
      <c r="J996" s="50"/>
    </row>
    <row r="997" spans="1:10" ht="12.95" customHeight="1" x14ac:dyDescent="0.2">
      <c r="A997" s="14">
        <f t="shared" si="53"/>
        <v>19</v>
      </c>
      <c r="B997" s="59">
        <v>96</v>
      </c>
      <c r="C997" s="57" t="s">
        <v>792</v>
      </c>
      <c r="D997" s="50" t="s">
        <v>991</v>
      </c>
      <c r="E997" s="57"/>
      <c r="F997" s="50"/>
      <c r="G997" s="50"/>
      <c r="H997" s="50"/>
      <c r="I997" s="50"/>
      <c r="J997" s="50"/>
    </row>
    <row r="998" spans="1:10" ht="12.95" customHeight="1" x14ac:dyDescent="0.2">
      <c r="A998" s="14">
        <f t="shared" si="53"/>
        <v>19</v>
      </c>
      <c r="B998" s="59">
        <v>96</v>
      </c>
      <c r="C998" s="57" t="s">
        <v>786</v>
      </c>
      <c r="D998" s="50" t="s">
        <v>991</v>
      </c>
      <c r="E998" s="58"/>
      <c r="F998" s="50"/>
      <c r="G998" s="50"/>
      <c r="H998" s="50"/>
      <c r="I998" s="50"/>
      <c r="J998" s="50"/>
    </row>
    <row r="999" spans="1:10" ht="12.95" customHeight="1" x14ac:dyDescent="0.2">
      <c r="A999" s="50"/>
      <c r="B999" s="50"/>
      <c r="C999" s="50"/>
      <c r="D999" s="50"/>
      <c r="E999" s="50"/>
      <c r="F999" s="50"/>
      <c r="G999" s="50"/>
      <c r="H999" s="50"/>
      <c r="I999" s="50"/>
      <c r="J999" s="50"/>
    </row>
    <row r="1000" spans="1:10" ht="12.95" customHeight="1" x14ac:dyDescent="0.2">
      <c r="A1000" s="50"/>
      <c r="B1000" s="53" t="s">
        <v>3</v>
      </c>
      <c r="C1000" s="53"/>
      <c r="D1000" s="52" t="s">
        <v>171</v>
      </c>
      <c r="E1000" s="50"/>
      <c r="F1000" s="50"/>
      <c r="G1000" s="54" t="s">
        <v>1511</v>
      </c>
      <c r="H1000" s="54" t="s">
        <v>1512</v>
      </c>
      <c r="I1000" s="50"/>
      <c r="J1000" s="50"/>
    </row>
    <row r="1001" spans="1:10" ht="12.95" customHeight="1" x14ac:dyDescent="0.2">
      <c r="A1001" s="50"/>
      <c r="B1001" s="61" t="s">
        <v>28</v>
      </c>
      <c r="C1001" s="61"/>
      <c r="D1001" s="50"/>
      <c r="E1001" s="50"/>
      <c r="F1001" s="50"/>
      <c r="G1001" s="50"/>
      <c r="H1001" s="50"/>
      <c r="I1001" s="50"/>
      <c r="J1001" s="50"/>
    </row>
    <row r="1002" spans="1:10" ht="12.95" customHeight="1" x14ac:dyDescent="0.2">
      <c r="A1002" s="14">
        <f>_xlfn.RANK.EQ(B1002,$B$1002:$B$1026)</f>
        <v>1</v>
      </c>
      <c r="B1002" s="59">
        <v>3420</v>
      </c>
      <c r="C1002" s="57" t="s">
        <v>50</v>
      </c>
      <c r="D1002" s="50" t="s">
        <v>319</v>
      </c>
      <c r="E1002" s="57"/>
      <c r="F1002" s="50"/>
      <c r="G1002" s="50"/>
      <c r="H1002" s="50"/>
      <c r="I1002" s="50"/>
      <c r="J1002" s="50"/>
    </row>
    <row r="1003" spans="1:10" ht="12.95" customHeight="1" x14ac:dyDescent="0.2">
      <c r="A1003" s="14">
        <f t="shared" ref="A1003:A1026" si="54">_xlfn.RANK.EQ(B1003,$B$1002:$B$1026)</f>
        <v>2</v>
      </c>
      <c r="B1003" s="59">
        <v>3412</v>
      </c>
      <c r="C1003" s="57" t="s">
        <v>162</v>
      </c>
      <c r="D1003" s="50" t="s">
        <v>276</v>
      </c>
      <c r="E1003" s="58"/>
      <c r="F1003" s="50"/>
      <c r="G1003" s="50"/>
      <c r="H1003" s="50"/>
      <c r="I1003" s="50"/>
      <c r="J1003" s="50"/>
    </row>
    <row r="1004" spans="1:10" ht="12.95" customHeight="1" x14ac:dyDescent="0.2">
      <c r="A1004" s="14">
        <f t="shared" si="54"/>
        <v>3</v>
      </c>
      <c r="B1004" s="59">
        <v>3327</v>
      </c>
      <c r="C1004" s="57" t="s">
        <v>767</v>
      </c>
      <c r="D1004" s="50" t="s">
        <v>854</v>
      </c>
      <c r="E1004" s="50"/>
      <c r="F1004" s="50"/>
      <c r="G1004" s="50"/>
      <c r="H1004" s="50"/>
      <c r="I1004" s="50"/>
      <c r="J1004" s="50"/>
    </row>
    <row r="1005" spans="1:10" ht="12.95" customHeight="1" x14ac:dyDescent="0.2">
      <c r="A1005" s="14">
        <f t="shared" si="54"/>
        <v>4</v>
      </c>
      <c r="B1005" s="59">
        <v>3313</v>
      </c>
      <c r="C1005" s="57" t="s">
        <v>43</v>
      </c>
      <c r="D1005" s="50" t="s">
        <v>319</v>
      </c>
      <c r="E1005" s="57"/>
      <c r="F1005" s="50"/>
      <c r="G1005" s="50"/>
      <c r="H1005" s="50"/>
      <c r="I1005" s="50"/>
      <c r="J1005" s="50"/>
    </row>
    <row r="1006" spans="1:10" ht="12.95" customHeight="1" x14ac:dyDescent="0.2">
      <c r="A1006" s="14">
        <f t="shared" si="54"/>
        <v>5</v>
      </c>
      <c r="B1006" s="59">
        <v>3257</v>
      </c>
      <c r="C1006" s="57" t="s">
        <v>215</v>
      </c>
      <c r="D1006" s="50" t="s">
        <v>825</v>
      </c>
      <c r="E1006" s="50"/>
      <c r="F1006" s="50"/>
      <c r="G1006" s="50"/>
      <c r="H1006" s="50"/>
      <c r="I1006" s="50"/>
      <c r="J1006" s="50"/>
    </row>
    <row r="1007" spans="1:10" ht="12.95" customHeight="1" x14ac:dyDescent="0.2">
      <c r="A1007" s="14">
        <f t="shared" si="54"/>
        <v>6</v>
      </c>
      <c r="B1007" s="59">
        <v>3241</v>
      </c>
      <c r="C1007" s="57" t="s">
        <v>161</v>
      </c>
      <c r="D1007" s="50" t="s">
        <v>340</v>
      </c>
      <c r="E1007" s="58"/>
      <c r="F1007" s="50"/>
      <c r="G1007" s="50"/>
      <c r="H1007" s="50"/>
      <c r="I1007" s="50"/>
      <c r="J1007" s="50"/>
    </row>
    <row r="1008" spans="1:10" ht="12.95" customHeight="1" x14ac:dyDescent="0.2">
      <c r="A1008" s="14">
        <f t="shared" si="54"/>
        <v>7</v>
      </c>
      <c r="B1008" s="59">
        <v>3166</v>
      </c>
      <c r="C1008" s="57" t="s">
        <v>125</v>
      </c>
      <c r="D1008" s="50" t="s">
        <v>345</v>
      </c>
      <c r="E1008" s="57"/>
      <c r="F1008" s="50"/>
      <c r="G1008" s="50"/>
      <c r="H1008" s="50"/>
      <c r="I1008" s="50"/>
      <c r="J1008" s="50"/>
    </row>
    <row r="1009" spans="1:10" ht="12.95" customHeight="1" x14ac:dyDescent="0.2">
      <c r="A1009" s="14">
        <f t="shared" si="54"/>
        <v>8</v>
      </c>
      <c r="B1009" s="59">
        <v>3150</v>
      </c>
      <c r="C1009" s="57" t="s">
        <v>53</v>
      </c>
      <c r="D1009" s="50" t="s">
        <v>241</v>
      </c>
      <c r="E1009" s="57"/>
      <c r="F1009" s="50"/>
      <c r="G1009" s="50"/>
      <c r="H1009" s="50"/>
      <c r="I1009" s="50"/>
      <c r="J1009" s="50"/>
    </row>
    <row r="1010" spans="1:10" ht="12.95" customHeight="1" x14ac:dyDescent="0.2">
      <c r="A1010" s="14">
        <f t="shared" si="54"/>
        <v>9</v>
      </c>
      <c r="B1010" s="59">
        <v>3121</v>
      </c>
      <c r="C1010" s="57" t="s">
        <v>62</v>
      </c>
      <c r="D1010" s="50" t="s">
        <v>317</v>
      </c>
      <c r="E1010" s="57"/>
      <c r="F1010" s="50"/>
      <c r="G1010" s="50"/>
      <c r="H1010" s="50"/>
      <c r="I1010" s="50"/>
      <c r="J1010" s="50"/>
    </row>
    <row r="1011" spans="1:10" ht="12.95" customHeight="1" x14ac:dyDescent="0.2">
      <c r="A1011" s="14">
        <f t="shared" si="54"/>
        <v>10</v>
      </c>
      <c r="B1011" s="59">
        <v>3093</v>
      </c>
      <c r="C1011" s="57" t="s">
        <v>48</v>
      </c>
      <c r="D1011" s="50" t="s">
        <v>360</v>
      </c>
      <c r="E1011" s="57"/>
      <c r="F1011" s="50"/>
      <c r="G1011" s="50"/>
      <c r="H1011" s="50"/>
      <c r="I1011" s="50"/>
      <c r="J1011" s="50"/>
    </row>
    <row r="1012" spans="1:10" ht="12.95" customHeight="1" x14ac:dyDescent="0.2">
      <c r="A1012" s="14">
        <f t="shared" si="54"/>
        <v>10</v>
      </c>
      <c r="B1012" s="59">
        <v>3093</v>
      </c>
      <c r="C1012" s="57" t="s">
        <v>175</v>
      </c>
      <c r="D1012" s="50" t="s">
        <v>396</v>
      </c>
      <c r="E1012" s="57"/>
      <c r="F1012" s="50"/>
      <c r="G1012" s="50"/>
      <c r="H1012" s="50"/>
      <c r="I1012" s="50"/>
      <c r="J1012" s="50"/>
    </row>
    <row r="1013" spans="1:10" ht="12.95" customHeight="1" x14ac:dyDescent="0.2">
      <c r="A1013" s="14">
        <f t="shared" si="54"/>
        <v>12</v>
      </c>
      <c r="B1013" s="59">
        <v>3076</v>
      </c>
      <c r="C1013" s="57" t="s">
        <v>166</v>
      </c>
      <c r="D1013" s="50" t="s">
        <v>240</v>
      </c>
      <c r="E1013" s="57"/>
      <c r="F1013" s="50"/>
      <c r="G1013" s="50"/>
      <c r="H1013" s="50"/>
      <c r="I1013" s="50"/>
      <c r="J1013" s="50"/>
    </row>
    <row r="1014" spans="1:10" ht="12.95" customHeight="1" x14ac:dyDescent="0.2">
      <c r="A1014" s="14">
        <f t="shared" si="54"/>
        <v>13</v>
      </c>
      <c r="B1014" s="59">
        <v>3074</v>
      </c>
      <c r="C1014" s="57" t="s">
        <v>138</v>
      </c>
      <c r="D1014" s="50" t="s">
        <v>283</v>
      </c>
      <c r="E1014" s="57"/>
      <c r="F1014" s="50"/>
      <c r="G1014" s="50"/>
      <c r="H1014" s="50"/>
      <c r="I1014" s="50"/>
      <c r="J1014" s="50"/>
    </row>
    <row r="1015" spans="1:10" ht="12.95" customHeight="1" x14ac:dyDescent="0.2">
      <c r="A1015" s="14">
        <f t="shared" si="54"/>
        <v>14</v>
      </c>
      <c r="B1015" s="59">
        <v>3054</v>
      </c>
      <c r="C1015" s="57" t="s">
        <v>77</v>
      </c>
      <c r="D1015" s="50" t="s">
        <v>321</v>
      </c>
      <c r="E1015" s="57"/>
      <c r="F1015" s="50"/>
      <c r="G1015" s="50"/>
      <c r="H1015" s="50"/>
      <c r="I1015" s="50"/>
      <c r="J1015" s="50"/>
    </row>
    <row r="1016" spans="1:10" ht="12.95" customHeight="1" x14ac:dyDescent="0.2">
      <c r="A1016" s="14">
        <f t="shared" si="54"/>
        <v>15</v>
      </c>
      <c r="B1016" s="59">
        <v>3053</v>
      </c>
      <c r="C1016" s="57" t="s">
        <v>167</v>
      </c>
      <c r="D1016" s="50" t="s">
        <v>397</v>
      </c>
      <c r="E1016" s="57"/>
      <c r="F1016" s="50"/>
      <c r="G1016" s="50"/>
      <c r="H1016" s="50"/>
      <c r="I1016" s="50"/>
      <c r="J1016" s="50"/>
    </row>
    <row r="1017" spans="1:10" ht="12.95" customHeight="1" x14ac:dyDescent="0.2">
      <c r="A1017" s="14">
        <f t="shared" si="54"/>
        <v>16</v>
      </c>
      <c r="B1017" s="59">
        <v>3021</v>
      </c>
      <c r="C1017" s="57" t="s">
        <v>158</v>
      </c>
      <c r="D1017" s="50" t="s">
        <v>257</v>
      </c>
      <c r="E1017" s="50"/>
      <c r="F1017" s="50"/>
      <c r="G1017" s="50"/>
      <c r="H1017" s="50"/>
      <c r="I1017" s="50"/>
      <c r="J1017" s="50"/>
    </row>
    <row r="1018" spans="1:10" s="7" customFormat="1" ht="12.95" customHeight="1" x14ac:dyDescent="0.2">
      <c r="A1018" s="14">
        <f t="shared" si="54"/>
        <v>17</v>
      </c>
      <c r="B1018" s="59">
        <v>3008</v>
      </c>
      <c r="C1018" s="57" t="s">
        <v>177</v>
      </c>
      <c r="D1018" s="50" t="s">
        <v>296</v>
      </c>
      <c r="E1018" s="57"/>
      <c r="F1018" s="50"/>
      <c r="G1018" s="50"/>
      <c r="H1018" s="50"/>
      <c r="I1018" s="52"/>
      <c r="J1018" s="52"/>
    </row>
    <row r="1019" spans="1:10" s="7" customFormat="1" ht="12.95" customHeight="1" x14ac:dyDescent="0.2">
      <c r="A1019" s="14">
        <f t="shared" si="54"/>
        <v>18</v>
      </c>
      <c r="B1019" s="59">
        <v>2993</v>
      </c>
      <c r="C1019" s="57" t="s">
        <v>750</v>
      </c>
      <c r="D1019" s="50" t="s">
        <v>852</v>
      </c>
      <c r="E1019" s="58"/>
      <c r="F1019" s="50"/>
      <c r="G1019" s="50"/>
      <c r="H1019" s="50"/>
      <c r="I1019" s="52"/>
      <c r="J1019" s="52"/>
    </row>
    <row r="1020" spans="1:10" s="7" customFormat="1" ht="12.95" customHeight="1" x14ac:dyDescent="0.2">
      <c r="A1020" s="14">
        <f t="shared" si="54"/>
        <v>19</v>
      </c>
      <c r="B1020" s="59">
        <v>2963</v>
      </c>
      <c r="C1020" s="57" t="s">
        <v>55</v>
      </c>
      <c r="D1020" s="50" t="s">
        <v>242</v>
      </c>
      <c r="E1020" s="57"/>
      <c r="F1020" s="50"/>
      <c r="G1020" s="50"/>
      <c r="H1020" s="50"/>
      <c r="I1020" s="52"/>
      <c r="J1020" s="52"/>
    </row>
    <row r="1021" spans="1:10" ht="12.95" customHeight="1" x14ac:dyDescent="0.2">
      <c r="A1021" s="14">
        <f t="shared" si="54"/>
        <v>20</v>
      </c>
      <c r="B1021" s="59">
        <v>2958</v>
      </c>
      <c r="C1021" s="57" t="s">
        <v>97</v>
      </c>
      <c r="D1021" s="50" t="s">
        <v>404</v>
      </c>
      <c r="E1021" s="57"/>
      <c r="F1021" s="50"/>
      <c r="G1021" s="50"/>
      <c r="H1021" s="50"/>
      <c r="I1021" s="50"/>
      <c r="J1021" s="50"/>
    </row>
    <row r="1022" spans="1:10" ht="12.95" customHeight="1" x14ac:dyDescent="0.2">
      <c r="A1022" s="14">
        <f t="shared" si="54"/>
        <v>21</v>
      </c>
      <c r="B1022" s="59">
        <v>2946</v>
      </c>
      <c r="C1022" s="57" t="s">
        <v>96</v>
      </c>
      <c r="D1022" s="50" t="s">
        <v>374</v>
      </c>
      <c r="E1022" s="57"/>
      <c r="F1022" s="50"/>
      <c r="G1022" s="50"/>
      <c r="H1022" s="50"/>
      <c r="I1022" s="50"/>
      <c r="J1022" s="50"/>
    </row>
    <row r="1023" spans="1:10" ht="12.95" customHeight="1" x14ac:dyDescent="0.2">
      <c r="A1023" s="14">
        <f t="shared" si="54"/>
        <v>22</v>
      </c>
      <c r="B1023" s="59">
        <v>2937</v>
      </c>
      <c r="C1023" s="57" t="s">
        <v>168</v>
      </c>
      <c r="D1023" s="50" t="s">
        <v>372</v>
      </c>
      <c r="E1023" s="57"/>
      <c r="F1023" s="50"/>
      <c r="G1023" s="50"/>
      <c r="H1023" s="52"/>
      <c r="I1023" s="50"/>
      <c r="J1023" s="50"/>
    </row>
    <row r="1024" spans="1:10" ht="12.95" customHeight="1" x14ac:dyDescent="0.2">
      <c r="A1024" s="14">
        <f t="shared" si="54"/>
        <v>23</v>
      </c>
      <c r="B1024" s="59">
        <v>2932</v>
      </c>
      <c r="C1024" s="57" t="s">
        <v>75</v>
      </c>
      <c r="D1024" s="50" t="s">
        <v>259</v>
      </c>
      <c r="E1024" s="57"/>
      <c r="F1024" s="50"/>
      <c r="G1024" s="50"/>
      <c r="H1024" s="52"/>
      <c r="I1024" s="50"/>
      <c r="J1024" s="50"/>
    </row>
    <row r="1025" spans="1:10" ht="12.95" customHeight="1" x14ac:dyDescent="0.2">
      <c r="A1025" s="14">
        <f t="shared" si="54"/>
        <v>24</v>
      </c>
      <c r="B1025" s="59">
        <v>2925</v>
      </c>
      <c r="C1025" s="57" t="s">
        <v>128</v>
      </c>
      <c r="D1025" s="50" t="s">
        <v>242</v>
      </c>
      <c r="E1025" s="57"/>
      <c r="F1025" s="50"/>
      <c r="G1025" s="50"/>
      <c r="H1025" s="52"/>
      <c r="I1025" s="50"/>
      <c r="J1025" s="50"/>
    </row>
    <row r="1026" spans="1:10" ht="12.95" customHeight="1" x14ac:dyDescent="0.2">
      <c r="A1026" s="14">
        <f t="shared" si="54"/>
        <v>25</v>
      </c>
      <c r="B1026" s="59">
        <v>2908</v>
      </c>
      <c r="C1026" s="57" t="s">
        <v>789</v>
      </c>
      <c r="D1026" s="50" t="s">
        <v>858</v>
      </c>
      <c r="E1026" s="58"/>
      <c r="F1026" s="50"/>
      <c r="G1026" s="50"/>
      <c r="H1026" s="50"/>
      <c r="I1026" s="50"/>
      <c r="J1026" s="50"/>
    </row>
    <row r="1027" spans="1:10" ht="12.95" customHeight="1" x14ac:dyDescent="0.2">
      <c r="A1027" s="50"/>
      <c r="B1027" s="59"/>
      <c r="C1027" s="57"/>
      <c r="D1027" s="50"/>
      <c r="E1027" s="58"/>
      <c r="F1027" s="50"/>
      <c r="G1027" s="50"/>
      <c r="H1027" s="50"/>
      <c r="I1027" s="50"/>
      <c r="J1027" s="50"/>
    </row>
    <row r="1028" spans="1:10" ht="12.95" customHeight="1" x14ac:dyDescent="0.2">
      <c r="A1028" s="50"/>
      <c r="B1028" s="91">
        <f t="shared" ref="B1028" si="55">G1028+H1028</f>
        <v>2723</v>
      </c>
      <c r="C1028" s="58" t="s">
        <v>1148</v>
      </c>
      <c r="D1028" s="52" t="s">
        <v>1459</v>
      </c>
      <c r="E1028" s="58"/>
      <c r="F1028" s="50"/>
      <c r="G1028" s="50">
        <v>2723</v>
      </c>
      <c r="H1028" s="50"/>
      <c r="I1028" s="50"/>
      <c r="J1028" s="50"/>
    </row>
    <row r="1029" spans="1:10" ht="12.95" customHeight="1" x14ac:dyDescent="0.2">
      <c r="A1029" s="50"/>
      <c r="B1029" s="50"/>
      <c r="C1029" s="50"/>
      <c r="D1029" s="50"/>
      <c r="E1029" s="50"/>
      <c r="F1029" s="50"/>
      <c r="G1029" s="50"/>
      <c r="H1029" s="50"/>
      <c r="I1029" s="50"/>
      <c r="J1029" s="50"/>
    </row>
    <row r="1030" spans="1:10" ht="12.95" customHeight="1" x14ac:dyDescent="0.2">
      <c r="A1030" s="50"/>
      <c r="B1030" s="53" t="s">
        <v>4</v>
      </c>
      <c r="C1030" s="53"/>
      <c r="D1030" s="52" t="s">
        <v>238</v>
      </c>
      <c r="E1030" s="52" t="s">
        <v>170</v>
      </c>
      <c r="F1030" s="52" t="s">
        <v>171</v>
      </c>
      <c r="G1030" s="50"/>
      <c r="H1030" s="50"/>
      <c r="I1030" s="50"/>
      <c r="J1030" s="50"/>
    </row>
    <row r="1031" spans="1:10" ht="12.95" customHeight="1" x14ac:dyDescent="0.2">
      <c r="A1031" s="50"/>
      <c r="B1031" s="61" t="s">
        <v>12</v>
      </c>
      <c r="C1031" s="61"/>
      <c r="D1031" s="50"/>
      <c r="E1031" s="50"/>
      <c r="F1031" s="50"/>
      <c r="G1031" s="50"/>
      <c r="H1031" s="50"/>
      <c r="I1031" s="50"/>
      <c r="J1031" s="50"/>
    </row>
    <row r="1032" spans="1:10" ht="12.95" customHeight="1" x14ac:dyDescent="0.2">
      <c r="A1032" s="14">
        <f>_xlfn.RANK.EQ(B1032,$B$1032:$B$1056)</f>
        <v>1</v>
      </c>
      <c r="B1032" s="62">
        <f t="shared" ref="B1032:B1041" si="56">ROUND(D1032/E1032,3)</f>
        <v>33.948999999999998</v>
      </c>
      <c r="C1032" s="57" t="s">
        <v>767</v>
      </c>
      <c r="D1032" s="57">
        <v>3327</v>
      </c>
      <c r="E1032" s="63">
        <v>98</v>
      </c>
      <c r="F1032" s="50" t="s">
        <v>854</v>
      </c>
      <c r="G1032" s="50"/>
      <c r="H1032" s="50"/>
      <c r="I1032" s="50"/>
      <c r="J1032" s="50"/>
    </row>
    <row r="1033" spans="1:10" ht="12.95" customHeight="1" x14ac:dyDescent="0.2">
      <c r="A1033" s="14">
        <f t="shared" ref="A1033:A1056" si="57">_xlfn.RANK.EQ(B1033,$B$1032:$B$1056)</f>
        <v>2</v>
      </c>
      <c r="B1033" s="62">
        <f t="shared" si="56"/>
        <v>33.529000000000003</v>
      </c>
      <c r="C1033" s="57" t="s">
        <v>50</v>
      </c>
      <c r="D1033" s="57">
        <v>3420</v>
      </c>
      <c r="E1033" s="63">
        <v>102</v>
      </c>
      <c r="F1033" s="50" t="s">
        <v>319</v>
      </c>
      <c r="G1033" s="50"/>
      <c r="H1033" s="50"/>
      <c r="I1033" s="50"/>
      <c r="J1033" s="50"/>
    </row>
    <row r="1034" spans="1:10" ht="12.95" customHeight="1" x14ac:dyDescent="0.2">
      <c r="A1034" s="14">
        <f t="shared" si="57"/>
        <v>3</v>
      </c>
      <c r="B1034" s="62">
        <f t="shared" si="56"/>
        <v>33.35</v>
      </c>
      <c r="C1034" s="57" t="s">
        <v>204</v>
      </c>
      <c r="D1034" s="57">
        <v>2001</v>
      </c>
      <c r="E1034" s="63">
        <v>60</v>
      </c>
      <c r="F1034" s="50" t="s">
        <v>377</v>
      </c>
      <c r="G1034" s="50"/>
      <c r="H1034" s="50"/>
      <c r="I1034" s="50"/>
      <c r="J1034" s="50"/>
    </row>
    <row r="1035" spans="1:10" s="7" customFormat="1" ht="12.95" customHeight="1" x14ac:dyDescent="0.2">
      <c r="A1035" s="14">
        <f t="shared" si="57"/>
        <v>4</v>
      </c>
      <c r="B1035" s="62">
        <f t="shared" si="56"/>
        <v>33.131999999999998</v>
      </c>
      <c r="C1035" s="57" t="s">
        <v>893</v>
      </c>
      <c r="D1035" s="57">
        <v>2518</v>
      </c>
      <c r="E1035" s="63">
        <v>76</v>
      </c>
      <c r="F1035" s="50" t="s">
        <v>1433</v>
      </c>
      <c r="G1035" s="52"/>
      <c r="H1035" s="52"/>
      <c r="I1035" s="52"/>
      <c r="J1035" s="52"/>
    </row>
    <row r="1036" spans="1:10" ht="12.95" customHeight="1" x14ac:dyDescent="0.2">
      <c r="A1036" s="14">
        <f t="shared" si="57"/>
        <v>5</v>
      </c>
      <c r="B1036" s="62">
        <f t="shared" si="56"/>
        <v>33</v>
      </c>
      <c r="C1036" s="57" t="s">
        <v>46</v>
      </c>
      <c r="D1036" s="57">
        <v>1980</v>
      </c>
      <c r="E1036" s="63">
        <v>60</v>
      </c>
      <c r="F1036" s="50" t="s">
        <v>913</v>
      </c>
      <c r="G1036" s="50"/>
      <c r="H1036" s="50"/>
      <c r="I1036" s="50"/>
      <c r="J1036" s="50"/>
    </row>
    <row r="1037" spans="1:10" ht="12.95" customHeight="1" x14ac:dyDescent="0.2">
      <c r="A1037" s="14">
        <f t="shared" si="57"/>
        <v>6</v>
      </c>
      <c r="B1037" s="62">
        <f t="shared" si="56"/>
        <v>32.582999999999998</v>
      </c>
      <c r="C1037" s="57" t="s">
        <v>64</v>
      </c>
      <c r="D1037" s="57">
        <v>1955</v>
      </c>
      <c r="E1037" s="63">
        <v>60</v>
      </c>
      <c r="F1037" s="50" t="s">
        <v>914</v>
      </c>
      <c r="G1037" s="50"/>
      <c r="H1037" s="50"/>
      <c r="I1037" s="50"/>
      <c r="J1037" s="50"/>
    </row>
    <row r="1038" spans="1:10" ht="12.95" customHeight="1" x14ac:dyDescent="0.2">
      <c r="A1038" s="14">
        <f t="shared" si="57"/>
        <v>7</v>
      </c>
      <c r="B1038" s="62">
        <f t="shared" si="56"/>
        <v>32.576999999999998</v>
      </c>
      <c r="C1038" s="57" t="s">
        <v>224</v>
      </c>
      <c r="D1038" s="57">
        <v>1694</v>
      </c>
      <c r="E1038" s="63">
        <v>52</v>
      </c>
      <c r="F1038" s="50" t="s">
        <v>378</v>
      </c>
      <c r="G1038" s="50"/>
      <c r="H1038" s="50"/>
      <c r="I1038" s="50"/>
      <c r="J1038" s="50"/>
    </row>
    <row r="1039" spans="1:10" ht="12.95" customHeight="1" x14ac:dyDescent="0.2">
      <c r="A1039" s="14">
        <f t="shared" si="57"/>
        <v>8</v>
      </c>
      <c r="B1039" s="62">
        <f t="shared" si="56"/>
        <v>32.57</v>
      </c>
      <c r="C1039" s="57" t="s">
        <v>215</v>
      </c>
      <c r="D1039" s="57">
        <v>3257</v>
      </c>
      <c r="E1039" s="63">
        <v>100</v>
      </c>
      <c r="F1039" s="50" t="s">
        <v>825</v>
      </c>
      <c r="G1039" s="50"/>
      <c r="H1039" s="50"/>
      <c r="I1039" s="50"/>
      <c r="J1039" s="50"/>
    </row>
    <row r="1040" spans="1:10" ht="12.95" customHeight="1" x14ac:dyDescent="0.2">
      <c r="A1040" s="14">
        <f t="shared" si="57"/>
        <v>9</v>
      </c>
      <c r="B1040" s="62">
        <f t="shared" si="56"/>
        <v>32.533000000000001</v>
      </c>
      <c r="C1040" s="57" t="s">
        <v>750</v>
      </c>
      <c r="D1040" s="57">
        <v>2993</v>
      </c>
      <c r="E1040" s="63">
        <v>92</v>
      </c>
      <c r="F1040" s="50" t="s">
        <v>852</v>
      </c>
      <c r="G1040" s="50"/>
      <c r="H1040" s="50"/>
      <c r="I1040" s="50"/>
      <c r="J1040" s="50"/>
    </row>
    <row r="1041" spans="1:10" ht="12.95" customHeight="1" x14ac:dyDescent="0.2">
      <c r="A1041" s="14">
        <f t="shared" si="57"/>
        <v>10</v>
      </c>
      <c r="B1041" s="62">
        <f t="shared" si="56"/>
        <v>32.488999999999997</v>
      </c>
      <c r="C1041" s="57" t="s">
        <v>77</v>
      </c>
      <c r="D1041" s="57">
        <v>3054</v>
      </c>
      <c r="E1041" s="63">
        <v>94</v>
      </c>
      <c r="F1041" s="50" t="s">
        <v>321</v>
      </c>
      <c r="G1041" s="50"/>
      <c r="H1041" s="50"/>
      <c r="I1041" s="50"/>
      <c r="J1041" s="50"/>
    </row>
    <row r="1042" spans="1:10" ht="12.95" customHeight="1" x14ac:dyDescent="0.2">
      <c r="A1042" s="14">
        <f t="shared" si="57"/>
        <v>11</v>
      </c>
      <c r="B1042" s="80">
        <f>ROUND(D1042/E1042,4)</f>
        <v>32.480400000000003</v>
      </c>
      <c r="C1042" s="57" t="s">
        <v>43</v>
      </c>
      <c r="D1042" s="57">
        <v>3313</v>
      </c>
      <c r="E1042" s="63">
        <v>102</v>
      </c>
      <c r="F1042" s="50" t="s">
        <v>319</v>
      </c>
      <c r="G1042" s="50"/>
      <c r="H1042" s="50"/>
      <c r="I1042" s="50"/>
      <c r="J1042" s="50"/>
    </row>
    <row r="1043" spans="1:10" ht="12.95" customHeight="1" x14ac:dyDescent="0.2">
      <c r="A1043" s="14">
        <f t="shared" si="57"/>
        <v>12</v>
      </c>
      <c r="B1043" s="80">
        <f>ROUND(D1043/E1043,4)</f>
        <v>32.479999999999997</v>
      </c>
      <c r="C1043" s="57" t="s">
        <v>758</v>
      </c>
      <c r="D1043" s="57">
        <v>2436</v>
      </c>
      <c r="E1043" s="63">
        <v>75</v>
      </c>
      <c r="F1043" s="50" t="s">
        <v>834</v>
      </c>
      <c r="G1043" s="50"/>
      <c r="H1043" s="50"/>
      <c r="I1043" s="50"/>
      <c r="J1043" s="50"/>
    </row>
    <row r="1044" spans="1:10" ht="12.95" customHeight="1" x14ac:dyDescent="0.2">
      <c r="A1044" s="14">
        <f t="shared" si="57"/>
        <v>13</v>
      </c>
      <c r="B1044" s="62">
        <f t="shared" ref="B1044:B1056" si="58">ROUND(D1044/E1044,3)</f>
        <v>32.360999999999997</v>
      </c>
      <c r="C1044" s="57" t="s">
        <v>234</v>
      </c>
      <c r="D1044" s="57">
        <v>2686</v>
      </c>
      <c r="E1044" s="63">
        <v>83</v>
      </c>
      <c r="F1044" s="50" t="s">
        <v>284</v>
      </c>
      <c r="G1044" s="50"/>
      <c r="H1044" s="50"/>
      <c r="I1044" s="50"/>
      <c r="J1044" s="50"/>
    </row>
    <row r="1045" spans="1:10" ht="12.95" customHeight="1" x14ac:dyDescent="0.2">
      <c r="A1045" s="14">
        <f t="shared" si="57"/>
        <v>14</v>
      </c>
      <c r="B1045" s="62">
        <f t="shared" si="58"/>
        <v>32.189</v>
      </c>
      <c r="C1045" s="57" t="s">
        <v>162</v>
      </c>
      <c r="D1045" s="57">
        <v>3412</v>
      </c>
      <c r="E1045" s="63">
        <v>106</v>
      </c>
      <c r="F1045" s="50" t="s">
        <v>276</v>
      </c>
      <c r="G1045" s="50"/>
      <c r="H1045" s="50"/>
      <c r="I1045" s="50"/>
      <c r="J1045" s="50"/>
    </row>
    <row r="1046" spans="1:10" ht="12.95" customHeight="1" x14ac:dyDescent="0.2">
      <c r="A1046" s="14">
        <f t="shared" si="57"/>
        <v>15</v>
      </c>
      <c r="B1046" s="62">
        <f t="shared" si="58"/>
        <v>32.161000000000001</v>
      </c>
      <c r="C1046" s="50" t="s">
        <v>236</v>
      </c>
      <c r="D1046" s="63">
        <v>1994</v>
      </c>
      <c r="E1046" s="63">
        <v>62</v>
      </c>
      <c r="F1046" s="50" t="s">
        <v>405</v>
      </c>
      <c r="G1046" s="50"/>
      <c r="H1046" s="50"/>
      <c r="I1046" s="50"/>
      <c r="J1046" s="50"/>
    </row>
    <row r="1047" spans="1:10" ht="12.95" customHeight="1" x14ac:dyDescent="0.2">
      <c r="A1047" s="14">
        <f t="shared" si="57"/>
        <v>16</v>
      </c>
      <c r="B1047" s="62">
        <f t="shared" si="58"/>
        <v>31.759</v>
      </c>
      <c r="C1047" s="57" t="s">
        <v>1435</v>
      </c>
      <c r="D1047" s="57">
        <v>1715</v>
      </c>
      <c r="E1047" s="63">
        <v>54</v>
      </c>
      <c r="F1047" s="50" t="s">
        <v>1436</v>
      </c>
      <c r="G1047" s="57"/>
      <c r="H1047" s="63"/>
      <c r="I1047" s="58"/>
      <c r="J1047" s="64"/>
    </row>
    <row r="1048" spans="1:10" ht="12.95" customHeight="1" x14ac:dyDescent="0.2">
      <c r="A1048" s="14">
        <f t="shared" si="57"/>
        <v>17</v>
      </c>
      <c r="B1048" s="62">
        <f t="shared" si="58"/>
        <v>31.594999999999999</v>
      </c>
      <c r="C1048" s="57" t="s">
        <v>1438</v>
      </c>
      <c r="D1048" s="57">
        <v>2654</v>
      </c>
      <c r="E1048" s="63">
        <v>84</v>
      </c>
      <c r="F1048" s="50" t="s">
        <v>1474</v>
      </c>
      <c r="G1048" s="50"/>
      <c r="H1048" s="50"/>
      <c r="I1048" s="50"/>
      <c r="J1048" s="50"/>
    </row>
    <row r="1049" spans="1:10" s="7" customFormat="1" ht="12.95" customHeight="1" x14ac:dyDescent="0.2">
      <c r="A1049" s="14">
        <f t="shared" si="57"/>
        <v>18</v>
      </c>
      <c r="B1049" s="62">
        <f t="shared" si="58"/>
        <v>31.562999999999999</v>
      </c>
      <c r="C1049" s="57" t="s">
        <v>235</v>
      </c>
      <c r="D1049" s="57">
        <v>2020</v>
      </c>
      <c r="E1049" s="63">
        <v>64</v>
      </c>
      <c r="F1049" s="50" t="s">
        <v>373</v>
      </c>
      <c r="G1049" s="58"/>
      <c r="H1049" s="64"/>
      <c r="I1049" s="52"/>
      <c r="J1049" s="52"/>
    </row>
    <row r="1050" spans="1:10" s="7" customFormat="1" ht="12.95" customHeight="1" x14ac:dyDescent="0.2">
      <c r="A1050" s="14">
        <f t="shared" si="57"/>
        <v>19</v>
      </c>
      <c r="B1050" s="62">
        <f t="shared" si="58"/>
        <v>31.378</v>
      </c>
      <c r="C1050" s="50" t="s">
        <v>154</v>
      </c>
      <c r="D1050" s="57">
        <v>2573</v>
      </c>
      <c r="E1050" s="63">
        <v>82</v>
      </c>
      <c r="F1050" s="50" t="s">
        <v>248</v>
      </c>
      <c r="G1050" s="52"/>
      <c r="H1050" s="52"/>
      <c r="I1050" s="52"/>
      <c r="J1050" s="52"/>
    </row>
    <row r="1051" spans="1:10" ht="12.95" customHeight="1" x14ac:dyDescent="0.2">
      <c r="A1051" s="14">
        <f t="shared" si="57"/>
        <v>20</v>
      </c>
      <c r="B1051" s="62">
        <f t="shared" si="58"/>
        <v>31.359000000000002</v>
      </c>
      <c r="C1051" s="57" t="s">
        <v>1431</v>
      </c>
      <c r="D1051" s="57">
        <v>2446</v>
      </c>
      <c r="E1051" s="63">
        <v>78</v>
      </c>
      <c r="F1051" s="50" t="s">
        <v>1432</v>
      </c>
      <c r="G1051" s="52"/>
      <c r="H1051" s="52"/>
      <c r="I1051" s="50"/>
      <c r="J1051" s="50"/>
    </row>
    <row r="1052" spans="1:10" ht="12.95" customHeight="1" x14ac:dyDescent="0.2">
      <c r="A1052" s="14">
        <f t="shared" si="57"/>
        <v>21</v>
      </c>
      <c r="B1052" s="62">
        <f t="shared" si="58"/>
        <v>31.347000000000001</v>
      </c>
      <c r="C1052" s="57" t="s">
        <v>125</v>
      </c>
      <c r="D1052" s="57">
        <v>3166</v>
      </c>
      <c r="E1052" s="63">
        <v>101</v>
      </c>
      <c r="F1052" s="50" t="s">
        <v>345</v>
      </c>
      <c r="G1052" s="52"/>
      <c r="H1052" s="52"/>
      <c r="I1052" s="50"/>
      <c r="J1052" s="50"/>
    </row>
    <row r="1053" spans="1:10" ht="12.95" customHeight="1" x14ac:dyDescent="0.2">
      <c r="A1053" s="14">
        <f t="shared" si="57"/>
        <v>22</v>
      </c>
      <c r="B1053" s="62">
        <f t="shared" si="58"/>
        <v>31.152999999999999</v>
      </c>
      <c r="C1053" s="57" t="s">
        <v>167</v>
      </c>
      <c r="D1053" s="57">
        <v>3053</v>
      </c>
      <c r="E1053" s="63">
        <v>98</v>
      </c>
      <c r="F1053" s="50" t="s">
        <v>397</v>
      </c>
      <c r="G1053" s="52"/>
      <c r="H1053" s="52"/>
      <c r="I1053" s="50"/>
      <c r="J1053" s="50"/>
    </row>
    <row r="1054" spans="1:10" ht="12.95" customHeight="1" x14ac:dyDescent="0.2">
      <c r="A1054" s="14">
        <f t="shared" si="57"/>
        <v>23</v>
      </c>
      <c r="B1054" s="62">
        <f t="shared" si="58"/>
        <v>31.082999999999998</v>
      </c>
      <c r="C1054" s="57" t="s">
        <v>61</v>
      </c>
      <c r="D1054" s="57">
        <v>1865</v>
      </c>
      <c r="E1054" s="63">
        <v>60</v>
      </c>
      <c r="F1054" s="50" t="s">
        <v>915</v>
      </c>
      <c r="G1054" s="52"/>
      <c r="H1054" s="52"/>
      <c r="I1054" s="50"/>
      <c r="J1054" s="50"/>
    </row>
    <row r="1055" spans="1:10" ht="12.95" customHeight="1" x14ac:dyDescent="0.2">
      <c r="A1055" s="14">
        <f t="shared" si="57"/>
        <v>24</v>
      </c>
      <c r="B1055" s="62">
        <f t="shared" si="58"/>
        <v>31.053000000000001</v>
      </c>
      <c r="C1055" s="57" t="s">
        <v>330</v>
      </c>
      <c r="D1055" s="57">
        <v>1770</v>
      </c>
      <c r="E1055" s="63">
        <v>57</v>
      </c>
      <c r="F1055" s="50" t="s">
        <v>771</v>
      </c>
      <c r="G1055" s="52"/>
      <c r="H1055" s="52"/>
      <c r="I1055" s="50"/>
      <c r="J1055" s="50"/>
    </row>
    <row r="1056" spans="1:10" ht="12.95" customHeight="1" x14ac:dyDescent="0.2">
      <c r="A1056" s="14">
        <f t="shared" si="57"/>
        <v>25</v>
      </c>
      <c r="B1056" s="62">
        <f t="shared" si="58"/>
        <v>30.986999999999998</v>
      </c>
      <c r="C1056" s="57" t="s">
        <v>1012</v>
      </c>
      <c r="D1056" s="57">
        <v>2386</v>
      </c>
      <c r="E1056" s="63">
        <v>77</v>
      </c>
      <c r="F1056" s="50" t="s">
        <v>1460</v>
      </c>
      <c r="G1056" s="52"/>
      <c r="H1056" s="52"/>
      <c r="I1056" s="50"/>
      <c r="J1056" s="50"/>
    </row>
    <row r="1057" spans="1:12" ht="12.95" customHeight="1" x14ac:dyDescent="0.2">
      <c r="A1057" s="50"/>
      <c r="B1057" s="50"/>
      <c r="C1057" s="50"/>
      <c r="D1057" s="50"/>
      <c r="E1057" s="50"/>
      <c r="F1057" s="50"/>
      <c r="G1057" s="50"/>
      <c r="H1057" s="50"/>
      <c r="I1057" s="50"/>
      <c r="J1057" s="50"/>
    </row>
    <row r="1058" spans="1:12" ht="12.95" customHeight="1" x14ac:dyDescent="0.2">
      <c r="A1058" s="50"/>
      <c r="B1058" s="53" t="s">
        <v>5</v>
      </c>
      <c r="C1058" s="53"/>
      <c r="D1058" s="52" t="s">
        <v>170</v>
      </c>
      <c r="E1058" s="52" t="s">
        <v>171</v>
      </c>
      <c r="F1058" s="50"/>
      <c r="G1058" s="54" t="s">
        <v>1511</v>
      </c>
      <c r="H1058" s="54" t="s">
        <v>1512</v>
      </c>
      <c r="I1058" s="50"/>
      <c r="J1058" s="50"/>
    </row>
    <row r="1059" spans="1:12" ht="12.95" customHeight="1" x14ac:dyDescent="0.2">
      <c r="A1059" s="55">
        <v>1</v>
      </c>
      <c r="B1059" s="59">
        <v>369</v>
      </c>
      <c r="C1059" s="57" t="s">
        <v>150</v>
      </c>
      <c r="D1059" s="57">
        <v>107</v>
      </c>
      <c r="E1059" s="50" t="s">
        <v>359</v>
      </c>
      <c r="F1059" s="50"/>
      <c r="G1059" s="50"/>
      <c r="H1059" s="50"/>
      <c r="I1059" s="50"/>
      <c r="J1059" s="50"/>
    </row>
    <row r="1060" spans="1:12" ht="12.95" customHeight="1" x14ac:dyDescent="0.2">
      <c r="A1060" s="55">
        <v>2</v>
      </c>
      <c r="B1060" s="59">
        <v>357</v>
      </c>
      <c r="C1060" s="57" t="s">
        <v>74</v>
      </c>
      <c r="D1060" s="57">
        <v>95</v>
      </c>
      <c r="E1060" s="50" t="s">
        <v>310</v>
      </c>
      <c r="F1060" s="50"/>
      <c r="G1060" s="50"/>
      <c r="H1060" s="50"/>
      <c r="I1060" s="50"/>
      <c r="J1060" s="50"/>
    </row>
    <row r="1061" spans="1:12" ht="12.95" customHeight="1" x14ac:dyDescent="0.2">
      <c r="A1061" s="55">
        <v>3</v>
      </c>
      <c r="B1061" s="59">
        <v>331</v>
      </c>
      <c r="C1061" s="57" t="s">
        <v>107</v>
      </c>
      <c r="D1061" s="57">
        <v>105</v>
      </c>
      <c r="E1061" s="50" t="s">
        <v>867</v>
      </c>
      <c r="F1061" s="50"/>
      <c r="G1061" s="50"/>
      <c r="H1061" s="50"/>
      <c r="I1061" s="50"/>
      <c r="J1061" s="50"/>
    </row>
    <row r="1062" spans="1:12" ht="12.95" customHeight="1" x14ac:dyDescent="0.2">
      <c r="A1062" s="55">
        <v>4</v>
      </c>
      <c r="B1062" s="59">
        <v>325</v>
      </c>
      <c r="C1062" s="57" t="s">
        <v>111</v>
      </c>
      <c r="D1062" s="57">
        <v>104</v>
      </c>
      <c r="E1062" s="50" t="s">
        <v>390</v>
      </c>
      <c r="F1062" s="50"/>
      <c r="G1062" s="50"/>
      <c r="H1062" s="50"/>
      <c r="I1062" s="50"/>
      <c r="J1062" s="50"/>
    </row>
    <row r="1063" spans="1:12" ht="12.95" customHeight="1" x14ac:dyDescent="0.2">
      <c r="A1063" s="55">
        <v>4</v>
      </c>
      <c r="B1063" s="59">
        <v>325</v>
      </c>
      <c r="C1063" s="57" t="s">
        <v>147</v>
      </c>
      <c r="D1063" s="57">
        <v>102</v>
      </c>
      <c r="E1063" s="50" t="s">
        <v>243</v>
      </c>
      <c r="F1063" s="50"/>
      <c r="G1063" s="50"/>
      <c r="H1063" s="50"/>
      <c r="I1063" s="50"/>
      <c r="J1063" s="50"/>
    </row>
    <row r="1064" spans="1:12" ht="12.95" customHeight="1" x14ac:dyDescent="0.2">
      <c r="A1064" s="55">
        <v>6</v>
      </c>
      <c r="B1064" s="59">
        <v>321</v>
      </c>
      <c r="C1064" s="57" t="s">
        <v>66</v>
      </c>
      <c r="D1064" s="57">
        <v>102</v>
      </c>
      <c r="E1064" s="50" t="s">
        <v>363</v>
      </c>
      <c r="F1064" s="50"/>
      <c r="G1064" s="50"/>
      <c r="H1064" s="50"/>
      <c r="I1064" s="50"/>
      <c r="J1064" s="50"/>
    </row>
    <row r="1065" spans="1:12" s="7" customFormat="1" ht="12.95" customHeight="1" x14ac:dyDescent="0.2">
      <c r="A1065" s="55">
        <v>7</v>
      </c>
      <c r="B1065" s="59">
        <v>315</v>
      </c>
      <c r="C1065" s="57" t="s">
        <v>103</v>
      </c>
      <c r="D1065" s="57">
        <v>105</v>
      </c>
      <c r="E1065" s="50" t="s">
        <v>303</v>
      </c>
      <c r="F1065" s="52"/>
      <c r="G1065" s="52"/>
      <c r="H1065" s="52"/>
      <c r="I1065" s="52"/>
      <c r="J1065" s="52"/>
    </row>
    <row r="1066" spans="1:12" ht="12.95" customHeight="1" x14ac:dyDescent="0.2">
      <c r="A1066" s="55">
        <v>7</v>
      </c>
      <c r="B1066" s="59">
        <v>315</v>
      </c>
      <c r="C1066" s="57" t="s">
        <v>139</v>
      </c>
      <c r="D1066" s="57">
        <v>100</v>
      </c>
      <c r="E1066" s="50" t="s">
        <v>376</v>
      </c>
      <c r="F1066" s="50"/>
      <c r="G1066" s="50"/>
      <c r="H1066" s="50"/>
      <c r="I1066" s="50"/>
      <c r="J1066" s="50"/>
    </row>
    <row r="1067" spans="1:12" ht="12.95" customHeight="1" x14ac:dyDescent="0.2">
      <c r="A1067" s="55">
        <v>7</v>
      </c>
      <c r="B1067" s="59">
        <v>315</v>
      </c>
      <c r="C1067" s="57" t="s">
        <v>750</v>
      </c>
      <c r="D1067" s="57">
        <v>92</v>
      </c>
      <c r="E1067" s="50" t="s">
        <v>852</v>
      </c>
      <c r="F1067" s="50"/>
      <c r="G1067" s="50"/>
      <c r="H1067" s="50"/>
      <c r="I1067" s="50"/>
      <c r="J1067" s="50"/>
    </row>
    <row r="1068" spans="1:12" ht="12.95" customHeight="1" x14ac:dyDescent="0.2">
      <c r="A1068" s="55">
        <v>10</v>
      </c>
      <c r="B1068" s="59">
        <v>301</v>
      </c>
      <c r="C1068" s="57" t="s">
        <v>123</v>
      </c>
      <c r="D1068" s="57">
        <v>94</v>
      </c>
      <c r="E1068" s="50" t="s">
        <v>322</v>
      </c>
      <c r="F1068" s="50"/>
      <c r="G1068" s="50"/>
      <c r="H1068" s="50"/>
      <c r="I1068" s="50"/>
      <c r="J1068" s="50"/>
    </row>
    <row r="1069" spans="1:12" ht="12.95" customHeight="1" x14ac:dyDescent="0.2">
      <c r="A1069" s="50"/>
      <c r="B1069" s="60">
        <v>298</v>
      </c>
      <c r="C1069" s="57" t="s">
        <v>212</v>
      </c>
      <c r="D1069" s="57">
        <v>95</v>
      </c>
      <c r="E1069" s="50" t="s">
        <v>287</v>
      </c>
      <c r="F1069" s="50"/>
      <c r="G1069" s="50"/>
      <c r="H1069" s="50"/>
      <c r="I1069" s="50"/>
      <c r="J1069" s="50"/>
    </row>
    <row r="1070" spans="1:12" ht="12.95" customHeight="1" x14ac:dyDescent="0.2">
      <c r="A1070" s="50"/>
      <c r="B1070" s="50"/>
      <c r="C1070" s="63"/>
      <c r="D1070" s="50"/>
      <c r="E1070" s="63"/>
      <c r="F1070" s="50"/>
      <c r="G1070" s="50"/>
      <c r="H1070" s="50"/>
      <c r="I1070" s="50"/>
      <c r="J1070" s="50"/>
    </row>
    <row r="1071" spans="1:12" ht="12.95" customHeight="1" x14ac:dyDescent="0.2">
      <c r="A1071" s="50"/>
      <c r="B1071" s="53" t="s">
        <v>289</v>
      </c>
      <c r="C1071" s="53"/>
      <c r="D1071" s="52" t="s">
        <v>290</v>
      </c>
      <c r="E1071" s="52" t="s">
        <v>170</v>
      </c>
      <c r="F1071" s="52" t="s">
        <v>171</v>
      </c>
      <c r="G1071" s="54" t="s">
        <v>1511</v>
      </c>
      <c r="H1071" s="54" t="s">
        <v>1512</v>
      </c>
      <c r="I1071" s="54" t="s">
        <v>1511</v>
      </c>
      <c r="J1071" s="54" t="s">
        <v>1512</v>
      </c>
      <c r="K1071" s="54" t="s">
        <v>1511</v>
      </c>
      <c r="L1071" s="54" t="s">
        <v>1512</v>
      </c>
    </row>
    <row r="1072" spans="1:12" ht="12.95" customHeight="1" x14ac:dyDescent="0.2">
      <c r="A1072" s="50"/>
      <c r="B1072" s="61" t="s">
        <v>6</v>
      </c>
      <c r="C1072" s="61"/>
      <c r="D1072" s="50"/>
      <c r="E1072" s="50"/>
      <c r="F1072" s="50"/>
      <c r="G1072" s="50"/>
      <c r="H1072" s="50"/>
      <c r="I1072" s="50"/>
      <c r="J1072" s="50"/>
    </row>
    <row r="1073" spans="1:12" ht="12.95" customHeight="1" x14ac:dyDescent="0.2">
      <c r="A1073" s="55">
        <v>1</v>
      </c>
      <c r="B1073" s="59">
        <v>22</v>
      </c>
      <c r="C1073" s="57" t="s">
        <v>140</v>
      </c>
      <c r="D1073" s="57">
        <v>168</v>
      </c>
      <c r="E1073" s="57">
        <v>60</v>
      </c>
      <c r="F1073" s="50" t="s">
        <v>285</v>
      </c>
      <c r="G1073" s="50"/>
      <c r="H1073" s="50"/>
      <c r="I1073" s="50"/>
      <c r="J1073" s="50"/>
    </row>
    <row r="1074" spans="1:12" ht="12.95" customHeight="1" x14ac:dyDescent="0.2">
      <c r="A1074" s="55">
        <v>2</v>
      </c>
      <c r="B1074" s="59">
        <v>21</v>
      </c>
      <c r="C1074" s="57" t="s">
        <v>150</v>
      </c>
      <c r="D1074" s="57">
        <v>369</v>
      </c>
      <c r="E1074" s="57">
        <v>107</v>
      </c>
      <c r="F1074" s="50" t="s">
        <v>359</v>
      </c>
      <c r="G1074" s="50"/>
      <c r="H1074" s="50"/>
      <c r="I1074" s="50"/>
      <c r="J1074" s="50"/>
    </row>
    <row r="1075" spans="1:12" ht="12.95" customHeight="1" x14ac:dyDescent="0.2">
      <c r="A1075" s="55">
        <v>3</v>
      </c>
      <c r="B1075" s="59">
        <v>18</v>
      </c>
      <c r="C1075" s="57" t="s">
        <v>116</v>
      </c>
      <c r="D1075" s="57">
        <v>210</v>
      </c>
      <c r="E1075" s="57">
        <v>62</v>
      </c>
      <c r="F1075" s="50" t="s">
        <v>267</v>
      </c>
      <c r="G1075" s="50"/>
      <c r="H1075" s="50"/>
      <c r="I1075" s="50"/>
      <c r="J1075" s="50"/>
    </row>
    <row r="1076" spans="1:12" ht="12.95" customHeight="1" x14ac:dyDescent="0.2">
      <c r="A1076" s="55">
        <v>3</v>
      </c>
      <c r="B1076" s="60">
        <v>18</v>
      </c>
      <c r="C1076" s="57" t="s">
        <v>221</v>
      </c>
      <c r="D1076" s="74">
        <v>251</v>
      </c>
      <c r="E1076" s="74">
        <v>80</v>
      </c>
      <c r="F1076" s="50" t="s">
        <v>331</v>
      </c>
      <c r="G1076" s="50"/>
      <c r="H1076" s="50"/>
      <c r="I1076" s="50"/>
      <c r="J1076" s="50"/>
    </row>
    <row r="1077" spans="1:12" ht="12.95" customHeight="1" x14ac:dyDescent="0.2">
      <c r="A1077" s="55">
        <v>3</v>
      </c>
      <c r="B1077" s="60">
        <v>18</v>
      </c>
      <c r="C1077" s="57" t="s">
        <v>750</v>
      </c>
      <c r="D1077" s="74">
        <v>315</v>
      </c>
      <c r="E1077" s="74">
        <v>92</v>
      </c>
      <c r="F1077" s="50" t="s">
        <v>852</v>
      </c>
      <c r="G1077" s="50"/>
      <c r="H1077" s="50"/>
      <c r="I1077" s="50"/>
      <c r="J1077" s="50"/>
    </row>
    <row r="1078" spans="1:12" ht="12.95" customHeight="1" x14ac:dyDescent="0.2">
      <c r="A1078" s="55">
        <v>6</v>
      </c>
      <c r="B1078" s="59">
        <v>17</v>
      </c>
      <c r="C1078" s="57" t="s">
        <v>139</v>
      </c>
      <c r="D1078" s="57">
        <v>315</v>
      </c>
      <c r="E1078" s="57">
        <v>100</v>
      </c>
      <c r="F1078" s="50" t="s">
        <v>376</v>
      </c>
      <c r="G1078" s="50"/>
      <c r="H1078" s="50"/>
      <c r="I1078" s="50"/>
      <c r="J1078" s="50"/>
    </row>
    <row r="1079" spans="1:12" ht="12.95" customHeight="1" x14ac:dyDescent="0.2">
      <c r="A1079" s="50">
        <v>6</v>
      </c>
      <c r="B1079" s="59">
        <v>17</v>
      </c>
      <c r="C1079" s="57" t="s">
        <v>111</v>
      </c>
      <c r="D1079" s="57">
        <v>325</v>
      </c>
      <c r="E1079" s="57">
        <v>104</v>
      </c>
      <c r="F1079" s="50" t="s">
        <v>390</v>
      </c>
      <c r="G1079" s="50"/>
      <c r="H1079" s="50"/>
      <c r="I1079" s="50"/>
      <c r="J1079" s="50"/>
    </row>
    <row r="1080" spans="1:12" ht="12.95" customHeight="1" x14ac:dyDescent="0.2">
      <c r="A1080" s="55">
        <v>6</v>
      </c>
      <c r="B1080" s="59">
        <v>17</v>
      </c>
      <c r="C1080" s="57" t="s">
        <v>81</v>
      </c>
      <c r="D1080" s="57">
        <v>297</v>
      </c>
      <c r="E1080" s="57">
        <v>105</v>
      </c>
      <c r="F1080" s="50" t="s">
        <v>398</v>
      </c>
      <c r="G1080" s="50"/>
      <c r="H1080" s="50"/>
      <c r="I1080" s="50"/>
      <c r="J1080" s="50"/>
    </row>
    <row r="1081" spans="1:12" ht="12.95" customHeight="1" x14ac:dyDescent="0.2">
      <c r="A1081" s="55">
        <v>6</v>
      </c>
      <c r="B1081" s="59">
        <v>17</v>
      </c>
      <c r="C1081" s="57" t="s">
        <v>1003</v>
      </c>
      <c r="D1081" s="57">
        <v>270</v>
      </c>
      <c r="E1081" s="57">
        <v>89</v>
      </c>
      <c r="F1081" s="50" t="s">
        <v>1128</v>
      </c>
      <c r="G1081" s="50"/>
      <c r="H1081" s="50"/>
      <c r="I1081" s="50"/>
      <c r="J1081" s="50"/>
      <c r="K1081" s="50"/>
      <c r="L1081" s="50"/>
    </row>
    <row r="1082" spans="1:12" ht="12.95" customHeight="1" x14ac:dyDescent="0.2">
      <c r="A1082" s="55">
        <v>10</v>
      </c>
      <c r="B1082" s="59">
        <v>16</v>
      </c>
      <c r="C1082" s="57" t="s">
        <v>66</v>
      </c>
      <c r="D1082" s="57">
        <v>321</v>
      </c>
      <c r="E1082" s="57">
        <v>102</v>
      </c>
      <c r="F1082" s="50" t="s">
        <v>363</v>
      </c>
      <c r="G1082" s="50"/>
      <c r="H1082" s="50"/>
      <c r="I1082" s="50"/>
      <c r="J1082" s="50"/>
    </row>
    <row r="1083" spans="1:12" ht="12.95" customHeight="1" x14ac:dyDescent="0.2">
      <c r="A1083" s="55">
        <v>10</v>
      </c>
      <c r="B1083" s="59">
        <v>16</v>
      </c>
      <c r="C1083" s="57" t="s">
        <v>114</v>
      </c>
      <c r="D1083" s="57">
        <v>263</v>
      </c>
      <c r="E1083" s="57">
        <v>83</v>
      </c>
      <c r="F1083" s="50" t="s">
        <v>407</v>
      </c>
      <c r="G1083" s="50"/>
      <c r="H1083" s="50"/>
      <c r="I1083" s="50"/>
      <c r="J1083" s="50"/>
    </row>
    <row r="1084" spans="1:12" ht="12.95" customHeight="1" x14ac:dyDescent="0.2">
      <c r="A1084" s="55"/>
      <c r="B1084" s="59">
        <v>15</v>
      </c>
      <c r="C1084" s="57" t="s">
        <v>103</v>
      </c>
      <c r="D1084" s="57">
        <v>315</v>
      </c>
      <c r="E1084" s="57">
        <v>105</v>
      </c>
      <c r="F1084" s="50" t="s">
        <v>303</v>
      </c>
      <c r="G1084" s="50"/>
      <c r="H1084" s="50"/>
      <c r="I1084" s="50"/>
      <c r="J1084" s="50"/>
    </row>
    <row r="1085" spans="1:12" ht="12.95" customHeight="1" x14ac:dyDescent="0.2">
      <c r="A1085" s="55"/>
      <c r="B1085" s="59">
        <v>15</v>
      </c>
      <c r="C1085" s="57" t="s">
        <v>137</v>
      </c>
      <c r="D1085" s="57">
        <v>284</v>
      </c>
      <c r="E1085" s="57">
        <v>102</v>
      </c>
      <c r="F1085" s="50" t="s">
        <v>412</v>
      </c>
      <c r="G1085" s="50"/>
      <c r="H1085" s="50"/>
      <c r="I1085" s="50"/>
      <c r="J1085" s="50"/>
    </row>
    <row r="1086" spans="1:12" ht="12.95" customHeight="1" x14ac:dyDescent="0.2">
      <c r="A1086" s="55"/>
      <c r="B1086" s="59">
        <v>15</v>
      </c>
      <c r="C1086" s="57" t="s">
        <v>237</v>
      </c>
      <c r="D1086" s="63">
        <v>280</v>
      </c>
      <c r="E1086" s="57">
        <v>104</v>
      </c>
      <c r="F1086" s="50" t="s">
        <v>408</v>
      </c>
      <c r="G1086" s="50"/>
      <c r="H1086" s="50"/>
      <c r="I1086" s="50"/>
      <c r="J1086" s="50"/>
    </row>
    <row r="1087" spans="1:12" ht="12.95" customHeight="1" x14ac:dyDescent="0.2">
      <c r="A1087" s="55"/>
    </row>
    <row r="1088" spans="1:12" ht="12.95" customHeight="1" x14ac:dyDescent="0.2">
      <c r="A1088" s="50"/>
      <c r="B1088" s="53" t="s">
        <v>143</v>
      </c>
      <c r="C1088" s="53"/>
      <c r="D1088" s="64" t="s">
        <v>170</v>
      </c>
      <c r="E1088" s="50"/>
      <c r="F1088" s="52" t="s">
        <v>171</v>
      </c>
      <c r="H1088" s="54" t="s">
        <v>1511</v>
      </c>
      <c r="I1088" s="54" t="s">
        <v>1512</v>
      </c>
      <c r="J1088" s="54" t="s">
        <v>1511</v>
      </c>
      <c r="K1088" s="54" t="s">
        <v>1512</v>
      </c>
    </row>
    <row r="1089" spans="1:11" ht="12.95" customHeight="1" x14ac:dyDescent="0.2">
      <c r="A1089" s="50"/>
      <c r="B1089" s="61" t="s">
        <v>6</v>
      </c>
      <c r="C1089" s="61"/>
      <c r="D1089" s="50"/>
      <c r="E1089" s="50"/>
      <c r="F1089" s="50"/>
      <c r="H1089" s="50"/>
      <c r="I1089" s="50"/>
      <c r="J1089" s="50"/>
      <c r="K1089" s="50"/>
    </row>
    <row r="1090" spans="1:11" ht="12.95" customHeight="1" x14ac:dyDescent="0.2">
      <c r="A1090" s="14">
        <f>_xlfn.RANK.EQ(B1090,$B$1090:$B$1110)</f>
        <v>1</v>
      </c>
      <c r="B1090" s="59">
        <v>65</v>
      </c>
      <c r="C1090" s="57" t="s">
        <v>43</v>
      </c>
      <c r="D1090" s="57">
        <v>102</v>
      </c>
      <c r="E1090" s="57"/>
      <c r="F1090" s="50" t="s">
        <v>319</v>
      </c>
      <c r="H1090" s="50"/>
      <c r="I1090" s="50"/>
      <c r="J1090" s="50"/>
      <c r="K1090" s="50"/>
    </row>
    <row r="1091" spans="1:11" ht="12.95" customHeight="1" x14ac:dyDescent="0.2">
      <c r="A1091" s="14">
        <f t="shared" ref="A1091:A1110" si="59">_xlfn.RANK.EQ(B1091,$B$1090:$B$1110)</f>
        <v>2</v>
      </c>
      <c r="B1091" s="59">
        <v>49</v>
      </c>
      <c r="C1091" s="57" t="s">
        <v>215</v>
      </c>
      <c r="D1091" s="57">
        <v>100</v>
      </c>
      <c r="E1091" s="57"/>
      <c r="F1091" s="50" t="s">
        <v>825</v>
      </c>
      <c r="H1091" s="50"/>
      <c r="I1091" s="50"/>
      <c r="J1091" s="50"/>
      <c r="K1091" s="50"/>
    </row>
    <row r="1092" spans="1:11" ht="12.95" customHeight="1" x14ac:dyDescent="0.2">
      <c r="A1092" s="14">
        <f t="shared" si="59"/>
        <v>3</v>
      </c>
      <c r="B1092" s="59">
        <v>44</v>
      </c>
      <c r="C1092" s="57" t="s">
        <v>787</v>
      </c>
      <c r="D1092" s="57">
        <v>94</v>
      </c>
      <c r="E1092" s="57"/>
      <c r="F1092" s="50" t="s">
        <v>992</v>
      </c>
      <c r="H1092" s="50"/>
      <c r="I1092" s="50"/>
      <c r="J1092" s="50"/>
      <c r="K1092" s="50"/>
    </row>
    <row r="1093" spans="1:11" ht="12.95" customHeight="1" x14ac:dyDescent="0.2">
      <c r="A1093" s="14">
        <f t="shared" si="59"/>
        <v>4</v>
      </c>
      <c r="B1093" s="59">
        <f>25+18</f>
        <v>43</v>
      </c>
      <c r="C1093" s="57" t="s">
        <v>157</v>
      </c>
      <c r="D1093" s="57">
        <v>103</v>
      </c>
      <c r="E1093" s="57"/>
      <c r="F1093" s="50" t="s">
        <v>244</v>
      </c>
      <c r="H1093" s="50"/>
      <c r="I1093" s="50"/>
      <c r="J1093" s="50"/>
      <c r="K1093" s="50"/>
    </row>
    <row r="1094" spans="1:11" ht="12.95" customHeight="1" x14ac:dyDescent="0.2">
      <c r="A1094" s="14">
        <f t="shared" si="59"/>
        <v>4</v>
      </c>
      <c r="B1094" s="59">
        <v>43</v>
      </c>
      <c r="C1094" s="57" t="s">
        <v>156</v>
      </c>
      <c r="D1094" s="57">
        <v>101</v>
      </c>
      <c r="E1094" s="57"/>
      <c r="F1094" s="50" t="s">
        <v>314</v>
      </c>
      <c r="H1094" s="50"/>
      <c r="I1094" s="50"/>
      <c r="J1094" s="50"/>
      <c r="K1094" s="50"/>
    </row>
    <row r="1095" spans="1:11" ht="12.95" customHeight="1" x14ac:dyDescent="0.2">
      <c r="A1095" s="14">
        <f t="shared" si="59"/>
        <v>6</v>
      </c>
      <c r="B1095" s="59">
        <v>36</v>
      </c>
      <c r="C1095" s="57" t="s">
        <v>750</v>
      </c>
      <c r="D1095" s="57">
        <v>92</v>
      </c>
      <c r="E1095" s="57"/>
      <c r="F1095" s="50" t="s">
        <v>852</v>
      </c>
      <c r="H1095" s="50"/>
      <c r="I1095" s="50"/>
      <c r="J1095" s="50"/>
      <c r="K1095" s="50"/>
    </row>
    <row r="1096" spans="1:11" ht="12.95" customHeight="1" x14ac:dyDescent="0.2">
      <c r="A1096" s="14">
        <f t="shared" si="59"/>
        <v>7</v>
      </c>
      <c r="B1096" s="59">
        <v>34</v>
      </c>
      <c r="C1096" s="57" t="s">
        <v>902</v>
      </c>
      <c r="D1096" s="57">
        <v>76</v>
      </c>
      <c r="E1096" s="57"/>
      <c r="F1096" s="50" t="s">
        <v>1133</v>
      </c>
      <c r="G1096" s="50"/>
      <c r="H1096" s="50"/>
      <c r="I1096" s="50"/>
      <c r="J1096" s="50"/>
      <c r="K1096" s="50"/>
    </row>
    <row r="1097" spans="1:11" ht="12.95" customHeight="1" x14ac:dyDescent="0.2">
      <c r="A1097" s="14">
        <f t="shared" si="59"/>
        <v>8</v>
      </c>
      <c r="B1097" s="59">
        <v>33</v>
      </c>
      <c r="C1097" s="57" t="s">
        <v>69</v>
      </c>
      <c r="D1097" s="57">
        <v>93</v>
      </c>
      <c r="E1097" s="57"/>
      <c r="F1097" s="50" t="s">
        <v>342</v>
      </c>
      <c r="H1097" s="50"/>
      <c r="I1097" s="50"/>
      <c r="J1097" s="50"/>
      <c r="K1097" s="50"/>
    </row>
    <row r="1098" spans="1:11" ht="12.75" customHeight="1" x14ac:dyDescent="0.2">
      <c r="A1098" s="14">
        <f t="shared" si="59"/>
        <v>8</v>
      </c>
      <c r="B1098" s="59">
        <v>33</v>
      </c>
      <c r="C1098" s="57" t="s">
        <v>767</v>
      </c>
      <c r="D1098" s="57">
        <v>98</v>
      </c>
      <c r="E1098" s="57"/>
      <c r="F1098" s="50" t="s">
        <v>854</v>
      </c>
      <c r="H1098" s="50"/>
      <c r="I1098" s="50"/>
      <c r="J1098" s="50"/>
      <c r="K1098" s="50"/>
    </row>
    <row r="1099" spans="1:11" ht="12.75" customHeight="1" x14ac:dyDescent="0.2">
      <c r="A1099" s="14">
        <f t="shared" si="59"/>
        <v>10</v>
      </c>
      <c r="B1099" s="59">
        <v>32</v>
      </c>
      <c r="C1099" s="57" t="s">
        <v>760</v>
      </c>
      <c r="D1099" s="57">
        <v>97</v>
      </c>
      <c r="E1099" s="57"/>
      <c r="F1099" s="50" t="s">
        <v>988</v>
      </c>
      <c r="H1099" s="50"/>
      <c r="I1099" s="50"/>
      <c r="J1099" s="50"/>
      <c r="K1099" s="50"/>
    </row>
    <row r="1100" spans="1:11" ht="12.75" customHeight="1" x14ac:dyDescent="0.2">
      <c r="A1100" s="14">
        <f t="shared" si="59"/>
        <v>11</v>
      </c>
      <c r="B1100" s="59">
        <v>31</v>
      </c>
      <c r="C1100" s="57" t="s">
        <v>53</v>
      </c>
      <c r="D1100" s="57">
        <v>103</v>
      </c>
      <c r="E1100" s="57"/>
      <c r="F1100" s="50" t="s">
        <v>241</v>
      </c>
      <c r="H1100" s="50"/>
      <c r="I1100" s="50"/>
      <c r="J1100" s="50"/>
      <c r="K1100" s="50"/>
    </row>
    <row r="1101" spans="1:11" ht="12.95" customHeight="1" x14ac:dyDescent="0.2">
      <c r="A1101" s="14">
        <f t="shared" si="59"/>
        <v>11</v>
      </c>
      <c r="B1101" s="91">
        <f>H1101+I1101</f>
        <v>31</v>
      </c>
      <c r="C1101" s="58" t="s">
        <v>1122</v>
      </c>
      <c r="D1101" s="75">
        <f>K1101+J1101</f>
        <v>94</v>
      </c>
      <c r="E1101" s="50"/>
      <c r="F1101" s="52" t="s">
        <v>1395</v>
      </c>
      <c r="H1101" s="50">
        <v>29</v>
      </c>
      <c r="I1101" s="50">
        <v>2</v>
      </c>
      <c r="J1101" s="50">
        <v>76</v>
      </c>
      <c r="K1101" s="50">
        <v>18</v>
      </c>
    </row>
    <row r="1102" spans="1:11" ht="12.95" customHeight="1" x14ac:dyDescent="0.2">
      <c r="A1102" s="14">
        <f t="shared" si="59"/>
        <v>13</v>
      </c>
      <c r="B1102" s="91">
        <f>H1102+I1102</f>
        <v>29</v>
      </c>
      <c r="C1102" s="58" t="s">
        <v>850</v>
      </c>
      <c r="D1102" s="75">
        <f>K1102+J1102</f>
        <v>90</v>
      </c>
      <c r="E1102" s="57"/>
      <c r="F1102" s="52" t="s">
        <v>1521</v>
      </c>
      <c r="H1102" s="50">
        <v>29</v>
      </c>
      <c r="I1102" s="50">
        <v>0</v>
      </c>
      <c r="J1102" s="50">
        <v>70</v>
      </c>
      <c r="K1102" s="50">
        <v>20</v>
      </c>
    </row>
    <row r="1103" spans="1:11" ht="12.95" customHeight="1" x14ac:dyDescent="0.2">
      <c r="A1103" s="14">
        <f t="shared" si="59"/>
        <v>13</v>
      </c>
      <c r="B1103" s="91">
        <f>H1103+I1103</f>
        <v>29</v>
      </c>
      <c r="C1103" s="58" t="s">
        <v>1012</v>
      </c>
      <c r="D1103" s="75">
        <f>K1103+J1103</f>
        <v>77</v>
      </c>
      <c r="E1103" s="50"/>
      <c r="F1103" s="52" t="s">
        <v>1460</v>
      </c>
      <c r="H1103" s="50">
        <v>29</v>
      </c>
      <c r="I1103" s="50"/>
      <c r="J1103" s="50">
        <v>77</v>
      </c>
      <c r="K1103" s="50"/>
    </row>
    <row r="1104" spans="1:11" ht="12.95" customHeight="1" x14ac:dyDescent="0.2">
      <c r="A1104" s="14">
        <f t="shared" si="59"/>
        <v>15</v>
      </c>
      <c r="B1104" s="91">
        <f>H1104+I1104</f>
        <v>27</v>
      </c>
      <c r="C1104" s="58" t="s">
        <v>1116</v>
      </c>
      <c r="D1104" s="75">
        <f>K1104+J1104</f>
        <v>93</v>
      </c>
      <c r="E1104" s="50"/>
      <c r="F1104" s="52" t="s">
        <v>1137</v>
      </c>
      <c r="H1104" s="50">
        <v>27</v>
      </c>
      <c r="I1104" s="50"/>
      <c r="J1104" s="50">
        <v>93</v>
      </c>
      <c r="K1104" s="50"/>
    </row>
    <row r="1105" spans="1:11" ht="12.95" customHeight="1" x14ac:dyDescent="0.2">
      <c r="A1105" s="14">
        <f t="shared" si="59"/>
        <v>16</v>
      </c>
      <c r="B1105" s="59">
        <v>25</v>
      </c>
      <c r="C1105" s="57" t="s">
        <v>168</v>
      </c>
      <c r="D1105" s="57">
        <v>103</v>
      </c>
      <c r="E1105" s="57"/>
      <c r="F1105" s="50" t="s">
        <v>372</v>
      </c>
      <c r="H1105" s="50"/>
      <c r="I1105" s="50"/>
      <c r="J1105" s="50"/>
      <c r="K1105" s="50"/>
    </row>
    <row r="1106" spans="1:11" ht="12.95" customHeight="1" x14ac:dyDescent="0.2">
      <c r="A1106" s="14">
        <f t="shared" si="59"/>
        <v>16</v>
      </c>
      <c r="B1106" s="59">
        <v>25</v>
      </c>
      <c r="C1106" s="57" t="s">
        <v>652</v>
      </c>
      <c r="D1106" s="57">
        <v>72</v>
      </c>
      <c r="E1106" s="57"/>
      <c r="F1106" s="50" t="s">
        <v>858</v>
      </c>
      <c r="H1106" s="50"/>
      <c r="I1106" s="50"/>
      <c r="J1106" s="50"/>
      <c r="K1106" s="50"/>
    </row>
    <row r="1107" spans="1:11" ht="12.95" customHeight="1" x14ac:dyDescent="0.2">
      <c r="A1107" s="14">
        <f t="shared" si="59"/>
        <v>16</v>
      </c>
      <c r="B1107" s="59">
        <v>25</v>
      </c>
      <c r="C1107" s="57" t="s">
        <v>860</v>
      </c>
      <c r="D1107" s="57">
        <v>89</v>
      </c>
      <c r="E1107" s="57"/>
      <c r="F1107" s="50" t="s">
        <v>1118</v>
      </c>
      <c r="G1107" s="50"/>
      <c r="H1107" s="50"/>
      <c r="I1107" s="50"/>
      <c r="J1107" s="50"/>
      <c r="K1107" s="50"/>
    </row>
    <row r="1108" spans="1:11" ht="12.95" customHeight="1" x14ac:dyDescent="0.2">
      <c r="A1108" s="14">
        <f t="shared" si="59"/>
        <v>19</v>
      </c>
      <c r="B1108" s="59">
        <v>24</v>
      </c>
      <c r="C1108" s="57" t="s">
        <v>326</v>
      </c>
      <c r="D1108" s="57">
        <v>100</v>
      </c>
      <c r="E1108" s="57"/>
      <c r="F1108" s="50" t="s">
        <v>833</v>
      </c>
      <c r="G1108" s="50"/>
      <c r="H1108" s="50"/>
      <c r="I1108" s="50"/>
      <c r="J1108" s="50"/>
    </row>
    <row r="1109" spans="1:11" ht="12.95" customHeight="1" x14ac:dyDescent="0.2">
      <c r="A1109" s="14">
        <f t="shared" si="59"/>
        <v>19</v>
      </c>
      <c r="B1109" s="91">
        <f>H1109+I1109</f>
        <v>24</v>
      </c>
      <c r="C1109" s="58" t="s">
        <v>1437</v>
      </c>
      <c r="D1109" s="75">
        <f>K1109+J1109</f>
        <v>92</v>
      </c>
      <c r="E1109" s="57"/>
      <c r="F1109" s="52" t="s">
        <v>1509</v>
      </c>
      <c r="G1109" s="50"/>
      <c r="H1109" s="50">
        <v>19</v>
      </c>
      <c r="I1109" s="50">
        <v>5</v>
      </c>
      <c r="J1109" s="50">
        <v>74</v>
      </c>
      <c r="K1109" s="1">
        <v>18</v>
      </c>
    </row>
    <row r="1110" spans="1:11" ht="12.95" customHeight="1" x14ac:dyDescent="0.2">
      <c r="A1110" s="14">
        <f t="shared" si="59"/>
        <v>19</v>
      </c>
      <c r="B1110" s="91">
        <f>H1110+I1110</f>
        <v>24</v>
      </c>
      <c r="C1110" s="58" t="s">
        <v>1439</v>
      </c>
      <c r="D1110" s="75">
        <f>K1110+J1110</f>
        <v>96</v>
      </c>
      <c r="E1110" s="50"/>
      <c r="F1110" s="52" t="s">
        <v>1440</v>
      </c>
      <c r="H1110" s="50">
        <v>16</v>
      </c>
      <c r="I1110" s="50">
        <v>8</v>
      </c>
      <c r="J1110" s="50">
        <v>76</v>
      </c>
      <c r="K1110" s="50">
        <v>20</v>
      </c>
    </row>
    <row r="1111" spans="1:11" ht="12.95" customHeight="1" x14ac:dyDescent="0.2">
      <c r="A1111" s="50"/>
      <c r="B1111" s="59">
        <v>23</v>
      </c>
      <c r="C1111" s="57" t="s">
        <v>862</v>
      </c>
      <c r="D1111" s="57">
        <v>96</v>
      </c>
      <c r="E1111" s="57"/>
      <c r="F1111" s="50" t="s">
        <v>991</v>
      </c>
      <c r="H1111" s="50"/>
      <c r="I1111" s="50"/>
      <c r="J1111" s="50"/>
      <c r="K1111" s="50"/>
    </row>
    <row r="1112" spans="1:11" ht="12.95" customHeight="1" x14ac:dyDescent="0.2">
      <c r="A1112" s="50"/>
      <c r="B1112" s="59">
        <v>22</v>
      </c>
      <c r="C1112" s="57" t="s">
        <v>147</v>
      </c>
      <c r="D1112" s="57">
        <v>102</v>
      </c>
      <c r="E1112" s="57"/>
      <c r="F1112" s="50" t="s">
        <v>243</v>
      </c>
      <c r="G1112" s="50"/>
      <c r="H1112" s="50"/>
      <c r="I1112" s="50"/>
      <c r="J1112" s="50"/>
    </row>
    <row r="1113" spans="1:11" ht="12.95" customHeight="1" x14ac:dyDescent="0.2">
      <c r="A1113" s="50"/>
      <c r="B1113" s="59">
        <v>22</v>
      </c>
      <c r="C1113" s="57" t="s">
        <v>781</v>
      </c>
      <c r="D1113" s="57">
        <v>100</v>
      </c>
      <c r="E1113" s="57"/>
      <c r="F1113" s="50" t="s">
        <v>782</v>
      </c>
      <c r="G1113" s="50"/>
      <c r="H1113" s="50"/>
      <c r="I1113" s="50"/>
      <c r="J1113" s="50"/>
    </row>
    <row r="1114" spans="1:11" ht="12.95" customHeight="1" x14ac:dyDescent="0.2">
      <c r="A1114" s="50"/>
    </row>
    <row r="1115" spans="1:11" ht="12.95" customHeight="1" x14ac:dyDescent="0.2">
      <c r="A1115" s="50"/>
      <c r="B1115" s="91">
        <f>H1115+I1115</f>
        <v>21</v>
      </c>
      <c r="C1115" s="58" t="s">
        <v>1009</v>
      </c>
      <c r="D1115" s="75">
        <f>K1115+J1115</f>
        <v>93</v>
      </c>
      <c r="E1115" s="50"/>
      <c r="F1115" s="52" t="s">
        <v>1405</v>
      </c>
      <c r="H1115" s="50">
        <v>21</v>
      </c>
      <c r="I1115" s="50"/>
      <c r="J1115" s="50">
        <v>93</v>
      </c>
      <c r="K1115" s="50"/>
    </row>
    <row r="1116" spans="1:11" ht="12.95" customHeight="1" x14ac:dyDescent="0.2">
      <c r="A1116" s="50"/>
      <c r="B1116" s="50"/>
      <c r="C1116" s="58"/>
      <c r="D1116" s="52"/>
      <c r="E1116" s="50"/>
      <c r="F1116" s="50"/>
      <c r="G1116" s="50"/>
      <c r="H1116" s="50"/>
      <c r="I1116" s="50"/>
      <c r="J1116" s="50"/>
    </row>
    <row r="1117" spans="1:11" ht="12.95" customHeight="1" x14ac:dyDescent="0.2">
      <c r="A1117" s="50"/>
      <c r="B1117" s="53" t="s">
        <v>144</v>
      </c>
      <c r="C1117" s="52"/>
      <c r="D1117" s="52" t="s">
        <v>170</v>
      </c>
      <c r="E1117" s="52" t="s">
        <v>171</v>
      </c>
      <c r="F1117" s="52"/>
      <c r="G1117" s="50"/>
      <c r="H1117" s="50"/>
      <c r="I1117" s="50"/>
      <c r="J1117" s="50"/>
    </row>
    <row r="1118" spans="1:11" ht="12.95" customHeight="1" x14ac:dyDescent="0.2">
      <c r="A1118" s="50"/>
      <c r="B1118" s="61" t="s">
        <v>6</v>
      </c>
      <c r="C1118" s="50"/>
      <c r="D1118" s="50"/>
      <c r="E1118" s="50"/>
      <c r="F1118" s="52"/>
      <c r="G1118" s="50"/>
      <c r="H1118" s="50"/>
      <c r="I1118" s="50"/>
      <c r="J1118" s="50"/>
    </row>
    <row r="1119" spans="1:11" ht="12.95" customHeight="1" x14ac:dyDescent="0.2">
      <c r="A1119" s="50">
        <v>1</v>
      </c>
      <c r="B1119" s="50">
        <v>3</v>
      </c>
      <c r="C1119" s="55" t="s">
        <v>846</v>
      </c>
      <c r="D1119" s="72">
        <v>100</v>
      </c>
      <c r="E1119" s="50" t="s">
        <v>870</v>
      </c>
      <c r="F1119" s="50"/>
      <c r="G1119" s="50"/>
      <c r="H1119" s="50"/>
      <c r="I1119" s="50"/>
      <c r="J1119" s="50"/>
    </row>
    <row r="1120" spans="1:11" ht="12.95" customHeight="1" x14ac:dyDescent="0.2">
      <c r="A1120" s="50">
        <v>2</v>
      </c>
      <c r="B1120" s="50">
        <v>1</v>
      </c>
      <c r="C1120" s="55" t="s">
        <v>115</v>
      </c>
      <c r="D1120" s="72">
        <v>82</v>
      </c>
      <c r="E1120" s="50" t="s">
        <v>889</v>
      </c>
      <c r="F1120" s="50"/>
      <c r="G1120" s="50"/>
      <c r="H1120" s="50"/>
      <c r="I1120" s="50"/>
      <c r="J1120" s="50"/>
    </row>
    <row r="1121" spans="1:11" ht="12.95" customHeight="1" x14ac:dyDescent="0.2">
      <c r="A1121" s="50">
        <v>2</v>
      </c>
      <c r="B1121" s="50">
        <v>1</v>
      </c>
      <c r="C1121" s="55" t="s">
        <v>82</v>
      </c>
      <c r="D1121" s="72">
        <v>105</v>
      </c>
      <c r="E1121" s="50" t="s">
        <v>890</v>
      </c>
      <c r="F1121" s="50"/>
      <c r="G1121" s="50"/>
      <c r="H1121" s="50"/>
      <c r="I1121" s="50"/>
      <c r="J1121" s="50"/>
    </row>
    <row r="1122" spans="1:11" ht="12.95" customHeight="1" x14ac:dyDescent="0.2">
      <c r="A1122" s="50">
        <v>2</v>
      </c>
      <c r="B1122" s="50">
        <v>1</v>
      </c>
      <c r="C1122" s="55" t="s">
        <v>148</v>
      </c>
      <c r="D1122" s="72">
        <v>20</v>
      </c>
      <c r="E1122" s="50" t="s">
        <v>891</v>
      </c>
      <c r="F1122" s="50"/>
      <c r="G1122" s="50"/>
      <c r="H1122" s="50"/>
      <c r="I1122" s="50"/>
      <c r="J1122" s="50"/>
    </row>
    <row r="1123" spans="1:11" ht="12.95" customHeight="1" x14ac:dyDescent="0.2">
      <c r="A1123" s="50">
        <v>2</v>
      </c>
      <c r="B1123" s="50">
        <v>1</v>
      </c>
      <c r="C1123" s="55" t="s">
        <v>592</v>
      </c>
      <c r="D1123" s="72">
        <v>62</v>
      </c>
      <c r="E1123" s="50" t="s">
        <v>892</v>
      </c>
      <c r="F1123" s="50"/>
      <c r="G1123" s="50"/>
      <c r="H1123" s="50"/>
      <c r="I1123" s="50"/>
      <c r="J1123" s="50"/>
    </row>
    <row r="1124" spans="1:11" ht="12.95" customHeight="1" x14ac:dyDescent="0.2">
      <c r="A1124" s="50">
        <v>2</v>
      </c>
      <c r="B1124" s="91">
        <v>1</v>
      </c>
      <c r="C1124" s="58" t="s">
        <v>1122</v>
      </c>
      <c r="D1124" s="92">
        <f>K1124+J1124</f>
        <v>94</v>
      </c>
      <c r="E1124" s="52" t="s">
        <v>1124</v>
      </c>
      <c r="H1124" s="50"/>
      <c r="I1124" s="50"/>
      <c r="J1124" s="50">
        <v>76</v>
      </c>
      <c r="K1124" s="50">
        <v>18</v>
      </c>
    </row>
    <row r="1125" spans="1:11" ht="12.95" customHeight="1" x14ac:dyDescent="0.2">
      <c r="A1125" s="50">
        <v>2</v>
      </c>
      <c r="B1125" s="91">
        <v>1</v>
      </c>
      <c r="C1125" s="58" t="s">
        <v>1143</v>
      </c>
      <c r="D1125" s="92">
        <f>K1125+J1125</f>
        <v>97</v>
      </c>
      <c r="E1125" s="52" t="s">
        <v>1144</v>
      </c>
      <c r="J1125" s="50">
        <v>77</v>
      </c>
      <c r="K1125" s="50">
        <v>20</v>
      </c>
    </row>
    <row r="1126" spans="1:11" ht="12.95" customHeight="1" x14ac:dyDescent="0.2">
      <c r="A1126" s="50">
        <v>2</v>
      </c>
      <c r="B1126" s="50">
        <v>1</v>
      </c>
      <c r="C1126" s="55" t="s">
        <v>893</v>
      </c>
      <c r="D1126" s="72">
        <v>76</v>
      </c>
      <c r="E1126" s="50" t="s">
        <v>1147</v>
      </c>
      <c r="J1126" s="50"/>
      <c r="K1126" s="50"/>
    </row>
    <row r="1127" spans="1:11" ht="12.95" customHeight="1" x14ac:dyDescent="0.2">
      <c r="A1127" s="50">
        <v>2</v>
      </c>
      <c r="B1127" s="50">
        <v>1</v>
      </c>
      <c r="C1127" s="55" t="s">
        <v>850</v>
      </c>
      <c r="D1127" s="72">
        <v>70</v>
      </c>
      <c r="E1127" s="50" t="s">
        <v>1426</v>
      </c>
      <c r="J1127" s="50"/>
      <c r="K1127" s="50"/>
    </row>
    <row r="1128" spans="1:11" ht="12.95" customHeight="1" x14ac:dyDescent="0.2">
      <c r="A1128" s="50">
        <v>2</v>
      </c>
      <c r="B1128" s="91">
        <v>1</v>
      </c>
      <c r="C1128" s="58" t="s">
        <v>1449</v>
      </c>
      <c r="D1128" s="92">
        <f>K1128+J1128</f>
        <v>95</v>
      </c>
      <c r="E1128" s="52" t="s">
        <v>1463</v>
      </c>
      <c r="J1128" s="50">
        <v>75</v>
      </c>
      <c r="K1128" s="50">
        <v>20</v>
      </c>
    </row>
  </sheetData>
  <sortState xmlns:xlrd2="http://schemas.microsoft.com/office/spreadsheetml/2017/richdata2" ref="B1032:F1056">
    <sortCondition descending="1" ref="B1032:B1056"/>
  </sortState>
  <phoneticPr fontId="1" type="noConversion"/>
  <pageMargins left="0.55118110236220474" right="0.55118110236220474" top="0.39370078740157483" bottom="0.39370078740157483" header="0.31496062992125984" footer="0.31496062992125984"/>
  <pageSetup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07"/>
  <sheetViews>
    <sheetView workbookViewId="0">
      <selection activeCell="B8" sqref="B8"/>
    </sheetView>
  </sheetViews>
  <sheetFormatPr defaultRowHeight="12.75" x14ac:dyDescent="0.2"/>
  <cols>
    <col min="1" max="1" width="3" bestFit="1" customWidth="1"/>
    <col min="3" max="3" width="28.5703125" bestFit="1" customWidth="1"/>
    <col min="4" max="4" width="5.42578125" bestFit="1" customWidth="1"/>
    <col min="5" max="5" width="7.5703125" bestFit="1" customWidth="1"/>
    <col min="6" max="6" width="4" customWidth="1"/>
  </cols>
  <sheetData>
    <row r="1" spans="1:10" ht="26.25" x14ac:dyDescent="0.2">
      <c r="B1" s="2" t="s">
        <v>428</v>
      </c>
    </row>
    <row r="3" spans="1:10" x14ac:dyDescent="0.2">
      <c r="B3" s="12" t="s">
        <v>41</v>
      </c>
    </row>
    <row r="4" spans="1:10" x14ac:dyDescent="0.2">
      <c r="J4" s="10" t="s">
        <v>457</v>
      </c>
    </row>
    <row r="5" spans="1:10" x14ac:dyDescent="0.2">
      <c r="B5" s="5" t="s">
        <v>932</v>
      </c>
      <c r="J5" s="10" t="s">
        <v>458</v>
      </c>
    </row>
    <row r="6" spans="1:10" x14ac:dyDescent="0.2">
      <c r="J6" s="10" t="s">
        <v>459</v>
      </c>
    </row>
    <row r="7" spans="1:10" x14ac:dyDescent="0.2">
      <c r="B7" s="4" t="s">
        <v>1513</v>
      </c>
      <c r="J7" s="10" t="s">
        <v>460</v>
      </c>
    </row>
    <row r="8" spans="1:10" x14ac:dyDescent="0.2">
      <c r="J8" s="17" t="s">
        <v>461</v>
      </c>
    </row>
    <row r="9" spans="1:10" x14ac:dyDescent="0.2">
      <c r="A9" s="14"/>
      <c r="B9" s="8" t="s">
        <v>430</v>
      </c>
      <c r="C9" s="14"/>
      <c r="D9" s="8"/>
      <c r="E9" s="15" t="s">
        <v>431</v>
      </c>
      <c r="F9" s="15" t="s">
        <v>170</v>
      </c>
      <c r="G9" s="33"/>
      <c r="H9" s="14"/>
      <c r="J9" s="10" t="s">
        <v>462</v>
      </c>
    </row>
    <row r="10" spans="1:10" x14ac:dyDescent="0.2">
      <c r="A10" s="14">
        <v>1</v>
      </c>
      <c r="B10" s="16">
        <v>589</v>
      </c>
      <c r="C10" s="9" t="s">
        <v>45</v>
      </c>
      <c r="D10" s="9" t="s">
        <v>425</v>
      </c>
      <c r="E10" s="16" t="s">
        <v>432</v>
      </c>
      <c r="F10" s="16">
        <v>21</v>
      </c>
      <c r="G10" s="14"/>
      <c r="H10" s="14"/>
      <c r="J10" s="17" t="s">
        <v>463</v>
      </c>
    </row>
    <row r="11" spans="1:10" x14ac:dyDescent="0.2">
      <c r="A11" s="14">
        <v>2</v>
      </c>
      <c r="B11" s="16">
        <v>565</v>
      </c>
      <c r="C11" s="9" t="s">
        <v>43</v>
      </c>
      <c r="D11" s="9" t="s">
        <v>433</v>
      </c>
      <c r="E11" s="16" t="s">
        <v>432</v>
      </c>
      <c r="F11" s="16">
        <v>22</v>
      </c>
      <c r="G11" s="14"/>
      <c r="H11" s="14"/>
      <c r="J11" s="17" t="s">
        <v>761</v>
      </c>
    </row>
    <row r="12" spans="1:10" x14ac:dyDescent="0.2">
      <c r="A12" s="14">
        <v>3</v>
      </c>
      <c r="B12" s="16">
        <v>536</v>
      </c>
      <c r="C12" s="9" t="s">
        <v>145</v>
      </c>
      <c r="D12" s="9" t="s">
        <v>434</v>
      </c>
      <c r="E12" s="16" t="s">
        <v>435</v>
      </c>
      <c r="F12" s="16">
        <v>20</v>
      </c>
      <c r="G12" s="14"/>
      <c r="H12" s="14"/>
      <c r="J12" s="9"/>
    </row>
    <row r="13" spans="1:10" x14ac:dyDescent="0.2">
      <c r="A13" s="14">
        <v>4</v>
      </c>
      <c r="B13" s="16">
        <v>519</v>
      </c>
      <c r="C13" s="9" t="s">
        <v>436</v>
      </c>
      <c r="D13" s="9" t="s">
        <v>437</v>
      </c>
      <c r="E13" s="16" t="s">
        <v>438</v>
      </c>
      <c r="F13" s="16">
        <v>22</v>
      </c>
      <c r="G13" s="14"/>
      <c r="H13" s="14"/>
      <c r="J13" s="10" t="s">
        <v>464</v>
      </c>
    </row>
    <row r="14" spans="1:10" x14ac:dyDescent="0.2">
      <c r="A14" s="14">
        <v>4</v>
      </c>
      <c r="B14" s="16">
        <v>519</v>
      </c>
      <c r="C14" s="9" t="s">
        <v>592</v>
      </c>
      <c r="D14" s="9" t="s">
        <v>425</v>
      </c>
      <c r="E14" s="16" t="s">
        <v>295</v>
      </c>
      <c r="F14" s="16">
        <v>20</v>
      </c>
      <c r="G14" s="14"/>
      <c r="H14" s="14"/>
    </row>
    <row r="15" spans="1:10" x14ac:dyDescent="0.2">
      <c r="A15" s="14">
        <v>6</v>
      </c>
      <c r="B15" s="16">
        <v>509</v>
      </c>
      <c r="C15" s="9" t="s">
        <v>146</v>
      </c>
      <c r="D15" s="9" t="s">
        <v>427</v>
      </c>
      <c r="E15" s="16" t="s">
        <v>439</v>
      </c>
      <c r="F15" s="16">
        <v>20</v>
      </c>
      <c r="G15" s="14"/>
      <c r="H15" s="14"/>
    </row>
    <row r="16" spans="1:10" x14ac:dyDescent="0.2">
      <c r="A16" s="14">
        <v>7</v>
      </c>
      <c r="B16" s="16">
        <v>489</v>
      </c>
      <c r="C16" s="9" t="s">
        <v>44</v>
      </c>
      <c r="D16" s="9" t="s">
        <v>427</v>
      </c>
      <c r="E16" s="16" t="s">
        <v>440</v>
      </c>
      <c r="F16" s="16">
        <v>20</v>
      </c>
      <c r="G16" s="14"/>
      <c r="H16" s="14"/>
    </row>
    <row r="17" spans="1:8" x14ac:dyDescent="0.2">
      <c r="A17" s="14">
        <v>7</v>
      </c>
      <c r="B17" s="16">
        <v>489</v>
      </c>
      <c r="C17" s="9" t="s">
        <v>45</v>
      </c>
      <c r="D17" s="9" t="s">
        <v>425</v>
      </c>
      <c r="E17" s="16" t="s">
        <v>441</v>
      </c>
      <c r="F17" s="16">
        <v>20</v>
      </c>
      <c r="G17" s="14"/>
      <c r="H17" s="14"/>
    </row>
    <row r="18" spans="1:8" x14ac:dyDescent="0.2">
      <c r="A18" s="14">
        <v>9</v>
      </c>
      <c r="B18" s="16">
        <v>480</v>
      </c>
      <c r="C18" s="9" t="s">
        <v>442</v>
      </c>
      <c r="D18" s="9" t="s">
        <v>434</v>
      </c>
      <c r="E18" s="16" t="s">
        <v>443</v>
      </c>
      <c r="F18" s="16">
        <v>20</v>
      </c>
      <c r="G18" s="14"/>
      <c r="H18" s="14"/>
    </row>
    <row r="19" spans="1:8" x14ac:dyDescent="0.2">
      <c r="A19" s="14">
        <v>10</v>
      </c>
      <c r="B19" s="16">
        <v>472</v>
      </c>
      <c r="C19" s="9" t="s">
        <v>47</v>
      </c>
      <c r="D19" s="9" t="s">
        <v>427</v>
      </c>
      <c r="E19" s="16" t="s">
        <v>444</v>
      </c>
      <c r="F19" s="16">
        <v>20</v>
      </c>
      <c r="G19" s="14"/>
      <c r="H19" s="14"/>
    </row>
    <row r="20" spans="1:8" x14ac:dyDescent="0.2">
      <c r="A20" s="14">
        <v>10</v>
      </c>
      <c r="B20" s="16">
        <v>472</v>
      </c>
      <c r="C20" s="9" t="s">
        <v>43</v>
      </c>
      <c r="D20" s="9" t="s">
        <v>433</v>
      </c>
      <c r="E20" s="16" t="s">
        <v>441</v>
      </c>
      <c r="F20" s="16">
        <v>20</v>
      </c>
      <c r="G20" s="14"/>
      <c r="H20" s="14"/>
    </row>
    <row r="21" spans="1:8" x14ac:dyDescent="0.2">
      <c r="A21" s="14">
        <v>12</v>
      </c>
      <c r="B21" s="16">
        <v>466</v>
      </c>
      <c r="C21" s="9" t="s">
        <v>445</v>
      </c>
      <c r="D21" s="9" t="s">
        <v>425</v>
      </c>
      <c r="E21" s="16" t="s">
        <v>446</v>
      </c>
      <c r="F21" s="16">
        <v>22</v>
      </c>
      <c r="G21" s="14"/>
      <c r="H21" s="14"/>
    </row>
    <row r="22" spans="1:8" x14ac:dyDescent="0.2">
      <c r="A22" s="14">
        <v>13</v>
      </c>
      <c r="B22" s="16">
        <v>461</v>
      </c>
      <c r="C22" s="9" t="s">
        <v>60</v>
      </c>
      <c r="D22" s="9" t="s">
        <v>434</v>
      </c>
      <c r="E22" s="16" t="s">
        <v>446</v>
      </c>
      <c r="F22" s="16">
        <v>22</v>
      </c>
      <c r="G22" s="14"/>
      <c r="H22" s="14"/>
    </row>
    <row r="23" spans="1:8" x14ac:dyDescent="0.2">
      <c r="A23" s="14">
        <v>14</v>
      </c>
      <c r="B23" s="16">
        <v>452</v>
      </c>
      <c r="C23" s="9" t="s">
        <v>760</v>
      </c>
      <c r="D23" s="9" t="s">
        <v>425</v>
      </c>
      <c r="E23" s="16" t="s">
        <v>785</v>
      </c>
      <c r="F23" s="16">
        <v>19</v>
      </c>
      <c r="G23" s="14"/>
      <c r="H23" s="14"/>
    </row>
    <row r="24" spans="1:8" x14ac:dyDescent="0.2">
      <c r="A24" s="14">
        <v>15</v>
      </c>
      <c r="B24" s="16">
        <v>450</v>
      </c>
      <c r="C24" s="9" t="s">
        <v>46</v>
      </c>
      <c r="D24" s="9" t="s">
        <v>434</v>
      </c>
      <c r="E24" s="16" t="s">
        <v>447</v>
      </c>
      <c r="F24" s="16">
        <v>20</v>
      </c>
      <c r="G24" s="14"/>
      <c r="H24" s="14"/>
    </row>
    <row r="25" spans="1:8" x14ac:dyDescent="0.2">
      <c r="A25" s="14">
        <v>16</v>
      </c>
      <c r="B25" s="16">
        <v>446</v>
      </c>
      <c r="C25" s="9" t="s">
        <v>43</v>
      </c>
      <c r="D25" s="9" t="s">
        <v>433</v>
      </c>
      <c r="E25" s="16" t="s">
        <v>448</v>
      </c>
      <c r="F25" s="16">
        <v>20</v>
      </c>
      <c r="G25" s="14"/>
      <c r="H25" s="14"/>
    </row>
    <row r="26" spans="1:8" x14ac:dyDescent="0.2">
      <c r="A26" s="14">
        <v>17</v>
      </c>
      <c r="B26" s="16">
        <v>445</v>
      </c>
      <c r="C26" s="9" t="s">
        <v>46</v>
      </c>
      <c r="D26" s="9" t="s">
        <v>434</v>
      </c>
      <c r="E26" s="16" t="s">
        <v>449</v>
      </c>
      <c r="F26" s="16">
        <v>20</v>
      </c>
      <c r="G26" s="14"/>
      <c r="H26" s="14"/>
    </row>
    <row r="27" spans="1:8" x14ac:dyDescent="0.2">
      <c r="A27" s="14">
        <v>17</v>
      </c>
      <c r="B27" s="16">
        <v>445</v>
      </c>
      <c r="C27" s="9" t="s">
        <v>56</v>
      </c>
      <c r="D27" s="9" t="s">
        <v>450</v>
      </c>
      <c r="E27" s="16" t="s">
        <v>451</v>
      </c>
      <c r="F27" s="16">
        <v>20</v>
      </c>
      <c r="G27" s="14"/>
      <c r="H27" s="14"/>
    </row>
    <row r="28" spans="1:8" x14ac:dyDescent="0.2">
      <c r="A28" s="14">
        <v>19</v>
      </c>
      <c r="B28" s="16">
        <v>437</v>
      </c>
      <c r="C28" s="9" t="s">
        <v>49</v>
      </c>
      <c r="D28" s="9" t="s">
        <v>425</v>
      </c>
      <c r="E28" s="16" t="s">
        <v>448</v>
      </c>
      <c r="F28" s="16">
        <v>18</v>
      </c>
      <c r="G28" s="14"/>
      <c r="H28" s="14"/>
    </row>
    <row r="29" spans="1:8" x14ac:dyDescent="0.2">
      <c r="A29" s="14">
        <v>20</v>
      </c>
      <c r="B29" s="16">
        <v>430</v>
      </c>
      <c r="C29" s="9" t="s">
        <v>44</v>
      </c>
      <c r="D29" s="9" t="s">
        <v>427</v>
      </c>
      <c r="E29" s="16" t="s">
        <v>446</v>
      </c>
      <c r="F29" s="16">
        <v>20</v>
      </c>
      <c r="G29" s="14"/>
      <c r="H29" s="14"/>
    </row>
    <row r="30" spans="1:8" x14ac:dyDescent="0.2">
      <c r="A30" s="14"/>
      <c r="B30" s="14"/>
      <c r="C30" s="9"/>
      <c r="D30" s="9"/>
      <c r="E30" s="16"/>
      <c r="F30" s="18"/>
      <c r="G30" s="6"/>
      <c r="H30" s="14"/>
    </row>
    <row r="31" spans="1:8" x14ac:dyDescent="0.2">
      <c r="A31" s="14"/>
      <c r="B31" s="34" t="s">
        <v>465</v>
      </c>
      <c r="C31" s="8" t="s">
        <v>466</v>
      </c>
      <c r="D31" s="8"/>
      <c r="E31" s="33" t="s">
        <v>431</v>
      </c>
      <c r="F31" s="33" t="s">
        <v>170</v>
      </c>
      <c r="G31" s="33" t="s">
        <v>467</v>
      </c>
      <c r="H31" s="14"/>
    </row>
    <row r="32" spans="1:8" x14ac:dyDescent="0.2">
      <c r="A32" s="14">
        <v>1</v>
      </c>
      <c r="B32" s="84">
        <f t="shared" ref="B32:B52" si="0">G32/F32</f>
        <v>28.047619047619047</v>
      </c>
      <c r="C32" s="9" t="s">
        <v>45</v>
      </c>
      <c r="D32" s="9" t="s">
        <v>425</v>
      </c>
      <c r="E32" s="16" t="s">
        <v>432</v>
      </c>
      <c r="F32" s="16">
        <v>21</v>
      </c>
      <c r="G32" s="18">
        <v>589</v>
      </c>
      <c r="H32" s="14"/>
    </row>
    <row r="33" spans="1:8" x14ac:dyDescent="0.2">
      <c r="A33" s="14">
        <v>2</v>
      </c>
      <c r="B33" s="84">
        <f t="shared" si="0"/>
        <v>26.8</v>
      </c>
      <c r="C33" s="9" t="s">
        <v>145</v>
      </c>
      <c r="D33" s="9" t="s">
        <v>434</v>
      </c>
      <c r="E33" s="16" t="s">
        <v>435</v>
      </c>
      <c r="F33" s="16">
        <v>20</v>
      </c>
      <c r="G33" s="18">
        <v>536</v>
      </c>
      <c r="H33" s="14"/>
    </row>
    <row r="34" spans="1:8" x14ac:dyDescent="0.2">
      <c r="A34" s="14">
        <v>3</v>
      </c>
      <c r="B34" s="84">
        <f t="shared" si="0"/>
        <v>25.95</v>
      </c>
      <c r="C34" s="9" t="s">
        <v>592</v>
      </c>
      <c r="D34" s="9" t="s">
        <v>425</v>
      </c>
      <c r="E34" s="16" t="s">
        <v>295</v>
      </c>
      <c r="F34" s="16">
        <v>20</v>
      </c>
      <c r="G34" s="18">
        <v>519</v>
      </c>
      <c r="H34" s="14"/>
    </row>
    <row r="35" spans="1:8" x14ac:dyDescent="0.2">
      <c r="A35" s="14">
        <v>4</v>
      </c>
      <c r="B35" s="84">
        <f t="shared" si="0"/>
        <v>25.681818181818183</v>
      </c>
      <c r="C35" s="9" t="s">
        <v>43</v>
      </c>
      <c r="D35" s="9" t="s">
        <v>433</v>
      </c>
      <c r="E35" s="16" t="s">
        <v>432</v>
      </c>
      <c r="F35" s="16">
        <v>22</v>
      </c>
      <c r="G35" s="18">
        <v>565</v>
      </c>
      <c r="H35" s="14"/>
    </row>
    <row r="36" spans="1:8" x14ac:dyDescent="0.2">
      <c r="A36" s="14">
        <v>5</v>
      </c>
      <c r="B36" s="84">
        <f t="shared" si="0"/>
        <v>25.45</v>
      </c>
      <c r="C36" s="9" t="s">
        <v>146</v>
      </c>
      <c r="D36" s="9" t="s">
        <v>427</v>
      </c>
      <c r="E36" s="16" t="s">
        <v>439</v>
      </c>
      <c r="F36" s="16">
        <v>20</v>
      </c>
      <c r="G36" s="18">
        <v>509</v>
      </c>
      <c r="H36" s="14"/>
    </row>
    <row r="37" spans="1:8" x14ac:dyDescent="0.2">
      <c r="A37" s="14">
        <v>6</v>
      </c>
      <c r="B37" s="84">
        <f t="shared" si="0"/>
        <v>24.45</v>
      </c>
      <c r="C37" s="9" t="s">
        <v>44</v>
      </c>
      <c r="D37" s="9" t="s">
        <v>427</v>
      </c>
      <c r="E37" s="16" t="s">
        <v>440</v>
      </c>
      <c r="F37" s="16">
        <v>20</v>
      </c>
      <c r="G37" s="18">
        <v>489</v>
      </c>
      <c r="H37" s="14"/>
    </row>
    <row r="38" spans="1:8" x14ac:dyDescent="0.2">
      <c r="A38" s="14">
        <v>6</v>
      </c>
      <c r="B38" s="84">
        <f t="shared" si="0"/>
        <v>24.45</v>
      </c>
      <c r="C38" s="9" t="s">
        <v>45</v>
      </c>
      <c r="D38" s="9" t="s">
        <v>425</v>
      </c>
      <c r="E38" s="16" t="s">
        <v>441</v>
      </c>
      <c r="F38" s="16">
        <v>20</v>
      </c>
      <c r="G38" s="18">
        <v>489</v>
      </c>
      <c r="H38" s="14"/>
    </row>
    <row r="39" spans="1:8" x14ac:dyDescent="0.2">
      <c r="A39" s="14">
        <v>8</v>
      </c>
      <c r="B39" s="84">
        <f t="shared" si="0"/>
        <v>24.277777777777779</v>
      </c>
      <c r="C39" s="9" t="s">
        <v>49</v>
      </c>
      <c r="D39" s="9" t="s">
        <v>425</v>
      </c>
      <c r="E39" s="16" t="s">
        <v>448</v>
      </c>
      <c r="F39" s="16">
        <v>18</v>
      </c>
      <c r="G39" s="18">
        <v>437</v>
      </c>
      <c r="H39" s="14"/>
    </row>
    <row r="40" spans="1:8" x14ac:dyDescent="0.2">
      <c r="A40" s="14">
        <v>9</v>
      </c>
      <c r="B40" s="84">
        <f t="shared" si="0"/>
        <v>24</v>
      </c>
      <c r="C40" s="9" t="s">
        <v>442</v>
      </c>
      <c r="D40" s="9" t="s">
        <v>434</v>
      </c>
      <c r="E40" s="16" t="s">
        <v>443</v>
      </c>
      <c r="F40" s="16">
        <v>20</v>
      </c>
      <c r="G40" s="18">
        <v>480</v>
      </c>
      <c r="H40" s="14"/>
    </row>
    <row r="41" spans="1:8" x14ac:dyDescent="0.2">
      <c r="A41" s="14">
        <v>10</v>
      </c>
      <c r="B41" s="84">
        <f t="shared" si="0"/>
        <v>23.789473684210527</v>
      </c>
      <c r="C41" s="9" t="s">
        <v>760</v>
      </c>
      <c r="D41" s="9" t="s">
        <v>425</v>
      </c>
      <c r="E41" s="16" t="s">
        <v>785</v>
      </c>
      <c r="F41" s="16">
        <v>19</v>
      </c>
      <c r="G41" s="18">
        <v>452</v>
      </c>
      <c r="H41" s="14"/>
    </row>
    <row r="42" spans="1:8" x14ac:dyDescent="0.2">
      <c r="A42" s="14">
        <v>11</v>
      </c>
      <c r="B42" s="84">
        <f t="shared" si="0"/>
        <v>23.6</v>
      </c>
      <c r="C42" s="9" t="s">
        <v>47</v>
      </c>
      <c r="D42" s="9" t="s">
        <v>427</v>
      </c>
      <c r="E42" s="16" t="s">
        <v>444</v>
      </c>
      <c r="F42" s="16">
        <v>20</v>
      </c>
      <c r="G42" s="18">
        <v>472</v>
      </c>
      <c r="H42" s="14"/>
    </row>
    <row r="43" spans="1:8" x14ac:dyDescent="0.2">
      <c r="A43" s="14">
        <v>11</v>
      </c>
      <c r="B43" s="84">
        <f t="shared" si="0"/>
        <v>23.6</v>
      </c>
      <c r="C43" s="9" t="s">
        <v>43</v>
      </c>
      <c r="D43" s="9" t="s">
        <v>433</v>
      </c>
      <c r="E43" s="16" t="s">
        <v>441</v>
      </c>
      <c r="F43" s="16">
        <v>20</v>
      </c>
      <c r="G43" s="18">
        <v>472</v>
      </c>
      <c r="H43" s="14"/>
    </row>
    <row r="44" spans="1:8" x14ac:dyDescent="0.2">
      <c r="A44" s="14">
        <v>13</v>
      </c>
      <c r="B44" s="84">
        <f t="shared" si="0"/>
        <v>23.59090909090909</v>
      </c>
      <c r="C44" s="9" t="s">
        <v>436</v>
      </c>
      <c r="D44" s="9" t="s">
        <v>437</v>
      </c>
      <c r="E44" s="16" t="s">
        <v>438</v>
      </c>
      <c r="F44" s="16">
        <v>22</v>
      </c>
      <c r="G44" s="18">
        <v>519</v>
      </c>
      <c r="H44" s="14"/>
    </row>
    <row r="45" spans="1:8" x14ac:dyDescent="0.2">
      <c r="A45" s="14">
        <v>14</v>
      </c>
      <c r="B45" s="84">
        <f t="shared" si="0"/>
        <v>22.777777777777779</v>
      </c>
      <c r="C45" s="9" t="s">
        <v>44</v>
      </c>
      <c r="D45" s="9" t="s">
        <v>427</v>
      </c>
      <c r="E45" s="16" t="s">
        <v>447</v>
      </c>
      <c r="F45" s="16">
        <v>18</v>
      </c>
      <c r="G45" s="18">
        <v>410</v>
      </c>
      <c r="H45" s="14"/>
    </row>
    <row r="46" spans="1:8" x14ac:dyDescent="0.2">
      <c r="A46" s="14">
        <v>15</v>
      </c>
      <c r="B46" s="84">
        <f t="shared" si="0"/>
        <v>22.5</v>
      </c>
      <c r="C46" s="9" t="s">
        <v>46</v>
      </c>
      <c r="D46" s="9" t="s">
        <v>434</v>
      </c>
      <c r="E46" s="16" t="s">
        <v>447</v>
      </c>
      <c r="F46" s="16">
        <v>20</v>
      </c>
      <c r="G46" s="18">
        <v>450</v>
      </c>
      <c r="H46" s="14"/>
    </row>
    <row r="47" spans="1:8" x14ac:dyDescent="0.2">
      <c r="A47" s="14">
        <v>16</v>
      </c>
      <c r="B47" s="84">
        <f t="shared" si="0"/>
        <v>22.3</v>
      </c>
      <c r="C47" s="9" t="s">
        <v>43</v>
      </c>
      <c r="D47" s="9" t="s">
        <v>433</v>
      </c>
      <c r="E47" s="16" t="s">
        <v>448</v>
      </c>
      <c r="F47" s="16">
        <v>20</v>
      </c>
      <c r="G47" s="18">
        <v>446</v>
      </c>
      <c r="H47" s="14"/>
    </row>
    <row r="48" spans="1:8" x14ac:dyDescent="0.2">
      <c r="A48" s="14">
        <v>17</v>
      </c>
      <c r="B48" s="84">
        <f t="shared" si="0"/>
        <v>22.25</v>
      </c>
      <c r="C48" s="9" t="s">
        <v>46</v>
      </c>
      <c r="D48" s="9" t="s">
        <v>434</v>
      </c>
      <c r="E48" s="16" t="s">
        <v>449</v>
      </c>
      <c r="F48" s="16">
        <v>20</v>
      </c>
      <c r="G48" s="18">
        <v>445</v>
      </c>
      <c r="H48" s="14"/>
    </row>
    <row r="49" spans="1:8" x14ac:dyDescent="0.2">
      <c r="A49" s="14">
        <v>17</v>
      </c>
      <c r="B49" s="84">
        <f t="shared" si="0"/>
        <v>22.25</v>
      </c>
      <c r="C49" s="9" t="s">
        <v>56</v>
      </c>
      <c r="D49" s="9" t="s">
        <v>450</v>
      </c>
      <c r="E49" s="16" t="s">
        <v>451</v>
      </c>
      <c r="F49" s="16">
        <v>20</v>
      </c>
      <c r="G49" s="18">
        <v>445</v>
      </c>
      <c r="H49" s="14"/>
    </row>
    <row r="50" spans="1:8" x14ac:dyDescent="0.2">
      <c r="A50" s="14">
        <v>19</v>
      </c>
      <c r="B50" s="84">
        <f t="shared" si="0"/>
        <v>21.705882352941178</v>
      </c>
      <c r="C50" s="9" t="s">
        <v>860</v>
      </c>
      <c r="D50" s="9" t="s">
        <v>425</v>
      </c>
      <c r="E50" s="16" t="s">
        <v>1117</v>
      </c>
      <c r="F50" s="16">
        <v>17</v>
      </c>
      <c r="G50" s="18">
        <v>369</v>
      </c>
      <c r="H50" s="14"/>
    </row>
    <row r="51" spans="1:8" x14ac:dyDescent="0.2">
      <c r="A51" s="14">
        <v>20</v>
      </c>
      <c r="B51" s="84">
        <f t="shared" si="0"/>
        <v>21.5</v>
      </c>
      <c r="C51" s="9" t="s">
        <v>178</v>
      </c>
      <c r="D51" s="9" t="s">
        <v>468</v>
      </c>
      <c r="E51" s="16" t="s">
        <v>469</v>
      </c>
      <c r="F51" s="16">
        <v>10</v>
      </c>
      <c r="G51" s="18">
        <v>215</v>
      </c>
      <c r="H51" s="14"/>
    </row>
    <row r="52" spans="1:8" x14ac:dyDescent="0.2">
      <c r="A52" s="14">
        <v>20</v>
      </c>
      <c r="B52" s="84">
        <f t="shared" si="0"/>
        <v>21.5</v>
      </c>
      <c r="C52" s="9" t="s">
        <v>44</v>
      </c>
      <c r="D52" s="9" t="s">
        <v>427</v>
      </c>
      <c r="E52" s="16" t="s">
        <v>446</v>
      </c>
      <c r="F52" s="16">
        <v>20</v>
      </c>
      <c r="G52" s="18">
        <v>430</v>
      </c>
      <c r="H52" s="14"/>
    </row>
    <row r="53" spans="1:8" x14ac:dyDescent="0.2">
      <c r="A53" s="14"/>
      <c r="B53" s="14"/>
      <c r="C53" s="14"/>
      <c r="D53" s="14"/>
      <c r="E53" s="16"/>
      <c r="F53" s="16"/>
      <c r="G53" s="14"/>
      <c r="H53" s="14"/>
    </row>
    <row r="54" spans="1:8" x14ac:dyDescent="0.2">
      <c r="A54" s="14"/>
      <c r="B54" s="8" t="s">
        <v>471</v>
      </c>
      <c r="C54" s="14"/>
      <c r="D54" s="8"/>
      <c r="E54" s="33" t="s">
        <v>431</v>
      </c>
      <c r="F54" s="15" t="s">
        <v>170</v>
      </c>
      <c r="G54" s="33"/>
      <c r="H54" s="14"/>
    </row>
    <row r="55" spans="1:8" x14ac:dyDescent="0.2">
      <c r="A55" s="6">
        <v>1</v>
      </c>
      <c r="B55" s="28">
        <v>216</v>
      </c>
      <c r="C55" s="6" t="s">
        <v>43</v>
      </c>
      <c r="D55" s="6" t="s">
        <v>433</v>
      </c>
      <c r="E55" s="44" t="s">
        <v>432</v>
      </c>
      <c r="F55" s="16">
        <v>22</v>
      </c>
      <c r="G55" s="14"/>
      <c r="H55" s="14"/>
    </row>
    <row r="56" spans="1:8" x14ac:dyDescent="0.2">
      <c r="A56" s="6">
        <v>2</v>
      </c>
      <c r="B56" s="28">
        <v>213</v>
      </c>
      <c r="C56" s="6" t="s">
        <v>472</v>
      </c>
      <c r="D56" s="6" t="s">
        <v>427</v>
      </c>
      <c r="E56" s="44" t="s">
        <v>439</v>
      </c>
      <c r="F56" s="16">
        <v>20</v>
      </c>
      <c r="G56" s="14"/>
      <c r="H56" s="14"/>
    </row>
    <row r="57" spans="1:8" x14ac:dyDescent="0.2">
      <c r="A57" s="6">
        <v>3</v>
      </c>
      <c r="B57" s="28">
        <v>209</v>
      </c>
      <c r="C57" s="6" t="s">
        <v>45</v>
      </c>
      <c r="D57" s="6" t="s">
        <v>425</v>
      </c>
      <c r="E57" s="44" t="s">
        <v>432</v>
      </c>
      <c r="F57" s="16">
        <v>21</v>
      </c>
      <c r="G57" s="14"/>
      <c r="H57" s="14"/>
    </row>
    <row r="58" spans="1:8" x14ac:dyDescent="0.2">
      <c r="A58" s="6">
        <v>4</v>
      </c>
      <c r="B58" s="28">
        <v>205</v>
      </c>
      <c r="C58" s="6" t="s">
        <v>442</v>
      </c>
      <c r="D58" s="6" t="s">
        <v>434</v>
      </c>
      <c r="E58" s="44" t="s">
        <v>435</v>
      </c>
      <c r="F58" s="16">
        <v>20</v>
      </c>
      <c r="G58" s="14"/>
      <c r="H58" s="14"/>
    </row>
    <row r="59" spans="1:8" x14ac:dyDescent="0.2">
      <c r="A59" s="6">
        <v>5</v>
      </c>
      <c r="B59" s="28">
        <v>201</v>
      </c>
      <c r="C59" s="6" t="s">
        <v>44</v>
      </c>
      <c r="D59" s="6" t="s">
        <v>427</v>
      </c>
      <c r="E59" s="44" t="s">
        <v>440</v>
      </c>
      <c r="F59" s="16">
        <v>20</v>
      </c>
      <c r="G59" s="14"/>
      <c r="H59" s="14"/>
    </row>
    <row r="60" spans="1:8" x14ac:dyDescent="0.2">
      <c r="A60" s="6">
        <v>6</v>
      </c>
      <c r="B60" s="28">
        <v>189</v>
      </c>
      <c r="C60" s="6" t="s">
        <v>442</v>
      </c>
      <c r="D60" s="6" t="s">
        <v>434</v>
      </c>
      <c r="E60" s="44" t="s">
        <v>443</v>
      </c>
      <c r="F60" s="16">
        <v>20</v>
      </c>
      <c r="G60" s="14"/>
      <c r="H60" s="14"/>
    </row>
    <row r="61" spans="1:8" x14ac:dyDescent="0.2">
      <c r="A61" s="6">
        <v>7</v>
      </c>
      <c r="B61" s="28">
        <v>188</v>
      </c>
      <c r="C61" s="6" t="s">
        <v>592</v>
      </c>
      <c r="D61" s="6" t="s">
        <v>425</v>
      </c>
      <c r="E61" s="44" t="s">
        <v>295</v>
      </c>
      <c r="F61" s="16">
        <v>20</v>
      </c>
      <c r="G61" s="14"/>
      <c r="H61" s="14"/>
    </row>
    <row r="62" spans="1:8" x14ac:dyDescent="0.2">
      <c r="A62" s="6">
        <v>8</v>
      </c>
      <c r="B62" s="28">
        <v>185</v>
      </c>
      <c r="C62" s="6" t="s">
        <v>436</v>
      </c>
      <c r="D62" s="6" t="s">
        <v>437</v>
      </c>
      <c r="E62" s="44" t="s">
        <v>438</v>
      </c>
      <c r="F62" s="16">
        <v>22</v>
      </c>
      <c r="G62" s="14"/>
      <c r="H62" s="14"/>
    </row>
    <row r="63" spans="1:8" x14ac:dyDescent="0.2">
      <c r="A63" s="6">
        <v>9</v>
      </c>
      <c r="B63" s="28">
        <v>182</v>
      </c>
      <c r="C63" s="6" t="s">
        <v>45</v>
      </c>
      <c r="D63" s="6" t="s">
        <v>425</v>
      </c>
      <c r="E63" s="44" t="s">
        <v>441</v>
      </c>
      <c r="F63" s="16">
        <v>20</v>
      </c>
      <c r="G63" s="14"/>
      <c r="H63" s="14"/>
    </row>
    <row r="64" spans="1:8" x14ac:dyDescent="0.2">
      <c r="A64" s="6">
        <v>10</v>
      </c>
      <c r="B64" s="28">
        <v>182</v>
      </c>
      <c r="C64" s="6" t="s">
        <v>46</v>
      </c>
      <c r="D64" s="6" t="s">
        <v>434</v>
      </c>
      <c r="E64" s="44" t="s">
        <v>447</v>
      </c>
      <c r="F64" s="16">
        <v>20</v>
      </c>
      <c r="H64" s="14"/>
    </row>
    <row r="65" spans="1:8" x14ac:dyDescent="0.2">
      <c r="A65" s="14">
        <v>11</v>
      </c>
      <c r="B65" s="28">
        <v>178</v>
      </c>
      <c r="C65" s="6" t="s">
        <v>69</v>
      </c>
      <c r="D65" s="6" t="s">
        <v>434</v>
      </c>
      <c r="E65" s="44" t="s">
        <v>473</v>
      </c>
      <c r="F65" s="16">
        <v>22</v>
      </c>
      <c r="G65" s="14"/>
      <c r="H65" s="14"/>
    </row>
    <row r="66" spans="1:8" x14ac:dyDescent="0.2">
      <c r="A66" s="6">
        <v>12</v>
      </c>
      <c r="B66" s="28">
        <v>174</v>
      </c>
      <c r="C66" s="6" t="s">
        <v>760</v>
      </c>
      <c r="D66" s="6" t="s">
        <v>425</v>
      </c>
      <c r="E66" s="44" t="s">
        <v>785</v>
      </c>
      <c r="F66" s="16">
        <v>19</v>
      </c>
      <c r="G66" s="14"/>
      <c r="H66" s="14"/>
    </row>
    <row r="67" spans="1:8" x14ac:dyDescent="0.2">
      <c r="A67" s="6">
        <v>13</v>
      </c>
      <c r="B67" s="28">
        <v>173</v>
      </c>
      <c r="C67" s="6" t="s">
        <v>44</v>
      </c>
      <c r="D67" s="6" t="s">
        <v>427</v>
      </c>
      <c r="E67" s="44" t="s">
        <v>446</v>
      </c>
      <c r="F67" s="16">
        <v>20</v>
      </c>
      <c r="G67" s="14"/>
      <c r="H67" s="14"/>
    </row>
    <row r="68" spans="1:8" x14ac:dyDescent="0.2">
      <c r="A68" s="6">
        <v>13</v>
      </c>
      <c r="B68" s="28">
        <v>172</v>
      </c>
      <c r="C68" s="6" t="s">
        <v>43</v>
      </c>
      <c r="D68" s="6" t="s">
        <v>433</v>
      </c>
      <c r="E68" s="44" t="s">
        <v>441</v>
      </c>
      <c r="F68" s="16">
        <v>20</v>
      </c>
      <c r="G68" s="14"/>
      <c r="H68" s="14"/>
    </row>
    <row r="69" spans="1:8" x14ac:dyDescent="0.2">
      <c r="A69" s="6">
        <v>15</v>
      </c>
      <c r="B69" s="28">
        <v>172</v>
      </c>
      <c r="C69" s="6" t="s">
        <v>445</v>
      </c>
      <c r="D69" s="6" t="s">
        <v>425</v>
      </c>
      <c r="E69" s="44" t="s">
        <v>446</v>
      </c>
      <c r="F69" s="16">
        <v>22</v>
      </c>
      <c r="G69" s="14"/>
      <c r="H69" s="14"/>
    </row>
    <row r="70" spans="1:8" x14ac:dyDescent="0.2">
      <c r="A70" s="6">
        <v>16</v>
      </c>
      <c r="B70" s="28">
        <v>171</v>
      </c>
      <c r="C70" s="6" t="s">
        <v>44</v>
      </c>
      <c r="D70" s="6" t="s">
        <v>427</v>
      </c>
      <c r="E70" s="44" t="s">
        <v>447</v>
      </c>
      <c r="F70" s="16">
        <v>18</v>
      </c>
      <c r="G70" s="14"/>
      <c r="H70" s="14"/>
    </row>
    <row r="71" spans="1:8" x14ac:dyDescent="0.2">
      <c r="A71" s="6">
        <v>16</v>
      </c>
      <c r="B71" s="28">
        <v>170</v>
      </c>
      <c r="C71" s="6" t="s">
        <v>109</v>
      </c>
      <c r="D71" s="6" t="s">
        <v>427</v>
      </c>
      <c r="E71" s="44" t="s">
        <v>476</v>
      </c>
      <c r="F71" s="16">
        <v>20</v>
      </c>
      <c r="G71" s="14"/>
      <c r="H71" s="14"/>
    </row>
    <row r="72" spans="1:8" x14ac:dyDescent="0.2">
      <c r="A72" s="6">
        <v>18</v>
      </c>
      <c r="B72" s="28">
        <v>169</v>
      </c>
      <c r="C72" s="6" t="s">
        <v>46</v>
      </c>
      <c r="D72" s="6" t="s">
        <v>434</v>
      </c>
      <c r="E72" s="44" t="s">
        <v>449</v>
      </c>
      <c r="F72" s="16">
        <v>20</v>
      </c>
      <c r="G72" s="14"/>
      <c r="H72" s="14"/>
    </row>
    <row r="73" spans="1:8" x14ac:dyDescent="0.2">
      <c r="A73" s="6">
        <v>18</v>
      </c>
      <c r="B73" s="28">
        <v>169</v>
      </c>
      <c r="C73" s="6" t="s">
        <v>916</v>
      </c>
      <c r="D73" s="6" t="s">
        <v>477</v>
      </c>
      <c r="E73" s="44" t="s">
        <v>478</v>
      </c>
      <c r="F73" s="16">
        <v>20</v>
      </c>
      <c r="G73" s="14"/>
      <c r="H73" s="14"/>
    </row>
    <row r="74" spans="1:8" x14ac:dyDescent="0.2">
      <c r="A74" s="6">
        <v>20</v>
      </c>
      <c r="B74" s="28">
        <v>165</v>
      </c>
      <c r="C74" s="6" t="s">
        <v>54</v>
      </c>
      <c r="D74" s="6" t="s">
        <v>427</v>
      </c>
      <c r="E74" s="44" t="s">
        <v>474</v>
      </c>
      <c r="F74" s="16">
        <v>20</v>
      </c>
      <c r="G74" s="14"/>
      <c r="H74" s="14"/>
    </row>
    <row r="75" spans="1:8" x14ac:dyDescent="0.2">
      <c r="A75" s="6">
        <v>20</v>
      </c>
      <c r="B75" s="28">
        <v>165</v>
      </c>
      <c r="C75" s="6" t="s">
        <v>787</v>
      </c>
      <c r="D75" s="6" t="s">
        <v>488</v>
      </c>
      <c r="E75" s="44" t="s">
        <v>859</v>
      </c>
      <c r="F75" s="16">
        <v>20</v>
      </c>
      <c r="G75" s="14"/>
      <c r="H75" s="14"/>
    </row>
    <row r="76" spans="1:8" x14ac:dyDescent="0.2">
      <c r="A76" s="14"/>
      <c r="B76" s="28"/>
      <c r="C76" s="6"/>
      <c r="D76" s="6"/>
      <c r="E76" s="18"/>
      <c r="F76" s="16"/>
      <c r="G76" s="14"/>
      <c r="H76" s="14"/>
    </row>
    <row r="77" spans="1:8" x14ac:dyDescent="0.2">
      <c r="A77" s="14"/>
      <c r="B77" s="8" t="s">
        <v>479</v>
      </c>
      <c r="C77" s="8"/>
      <c r="D77" s="8"/>
      <c r="E77" s="33" t="s">
        <v>431</v>
      </c>
      <c r="F77" s="15" t="s">
        <v>170</v>
      </c>
      <c r="G77" s="33"/>
      <c r="H77" s="14"/>
    </row>
    <row r="78" spans="1:8" x14ac:dyDescent="0.2">
      <c r="A78" s="6">
        <v>1</v>
      </c>
      <c r="B78" s="28">
        <v>476</v>
      </c>
      <c r="C78" s="6" t="s">
        <v>436</v>
      </c>
      <c r="D78" s="6" t="s">
        <v>437</v>
      </c>
      <c r="E78" s="44" t="s">
        <v>438</v>
      </c>
      <c r="F78" s="16">
        <v>22</v>
      </c>
      <c r="G78" s="14"/>
      <c r="H78" s="14"/>
    </row>
    <row r="79" spans="1:8" x14ac:dyDescent="0.2">
      <c r="A79" s="6">
        <v>2</v>
      </c>
      <c r="B79" s="28">
        <v>454</v>
      </c>
      <c r="C79" s="6" t="s">
        <v>45</v>
      </c>
      <c r="D79" s="6" t="s">
        <v>425</v>
      </c>
      <c r="E79" s="44" t="s">
        <v>432</v>
      </c>
      <c r="F79" s="16">
        <v>21</v>
      </c>
      <c r="G79" s="14"/>
      <c r="H79" s="14"/>
    </row>
    <row r="80" spans="1:8" x14ac:dyDescent="0.2">
      <c r="A80" s="6">
        <v>3</v>
      </c>
      <c r="B80" s="28">
        <v>430</v>
      </c>
      <c r="C80" s="6" t="s">
        <v>592</v>
      </c>
      <c r="D80" s="6" t="s">
        <v>425</v>
      </c>
      <c r="E80" s="44" t="s">
        <v>295</v>
      </c>
      <c r="F80" s="16">
        <v>20</v>
      </c>
      <c r="G80" s="14"/>
      <c r="H80" s="14"/>
    </row>
    <row r="81" spans="1:8" x14ac:dyDescent="0.2">
      <c r="A81" s="6">
        <v>4</v>
      </c>
      <c r="B81" s="28">
        <v>420</v>
      </c>
      <c r="C81" s="6" t="s">
        <v>445</v>
      </c>
      <c r="D81" s="6" t="s">
        <v>425</v>
      </c>
      <c r="E81" s="44" t="s">
        <v>446</v>
      </c>
      <c r="F81" s="16">
        <v>22</v>
      </c>
      <c r="G81" s="14"/>
      <c r="H81" s="14"/>
    </row>
    <row r="82" spans="1:8" x14ac:dyDescent="0.2">
      <c r="A82" s="6">
        <v>5</v>
      </c>
      <c r="B82" s="28">
        <v>418</v>
      </c>
      <c r="C82" s="6" t="s">
        <v>760</v>
      </c>
      <c r="D82" s="6" t="s">
        <v>425</v>
      </c>
      <c r="E82" s="44" t="s">
        <v>785</v>
      </c>
      <c r="F82" s="16">
        <v>19</v>
      </c>
      <c r="G82" s="14"/>
      <c r="H82" s="14"/>
    </row>
    <row r="83" spans="1:8" x14ac:dyDescent="0.2">
      <c r="A83" s="6">
        <v>6</v>
      </c>
      <c r="B83" s="28">
        <v>397</v>
      </c>
      <c r="C83" s="6" t="s">
        <v>45</v>
      </c>
      <c r="D83" s="6" t="s">
        <v>425</v>
      </c>
      <c r="E83" s="44" t="s">
        <v>441</v>
      </c>
      <c r="F83" s="16">
        <v>20</v>
      </c>
      <c r="G83" s="14"/>
      <c r="H83" s="14"/>
    </row>
    <row r="84" spans="1:8" x14ac:dyDescent="0.2">
      <c r="A84" s="6">
        <v>7</v>
      </c>
      <c r="B84" s="28">
        <v>388</v>
      </c>
      <c r="C84" s="6" t="s">
        <v>442</v>
      </c>
      <c r="D84" s="6" t="s">
        <v>434</v>
      </c>
      <c r="E84" s="44" t="s">
        <v>435</v>
      </c>
      <c r="F84" s="16">
        <v>20</v>
      </c>
      <c r="G84" s="14"/>
      <c r="H84" s="14"/>
    </row>
    <row r="85" spans="1:8" x14ac:dyDescent="0.2">
      <c r="A85" s="6">
        <v>8</v>
      </c>
      <c r="B85" s="28">
        <v>387</v>
      </c>
      <c r="C85" s="6" t="s">
        <v>79</v>
      </c>
      <c r="D85" s="6" t="s">
        <v>468</v>
      </c>
      <c r="E85" s="44" t="s">
        <v>480</v>
      </c>
      <c r="F85" s="16">
        <v>20</v>
      </c>
      <c r="G85" s="14"/>
      <c r="H85" s="14"/>
    </row>
    <row r="86" spans="1:8" x14ac:dyDescent="0.2">
      <c r="A86" s="6">
        <v>9</v>
      </c>
      <c r="B86" s="28">
        <v>384</v>
      </c>
      <c r="C86" s="6" t="s">
        <v>58</v>
      </c>
      <c r="D86" s="6" t="s">
        <v>433</v>
      </c>
      <c r="E86" s="44" t="s">
        <v>481</v>
      </c>
      <c r="F86" s="16">
        <v>20</v>
      </c>
      <c r="G86" s="14"/>
      <c r="H86" s="14"/>
    </row>
    <row r="87" spans="1:8" x14ac:dyDescent="0.2">
      <c r="A87" s="6">
        <v>10</v>
      </c>
      <c r="B87" s="28">
        <v>381</v>
      </c>
      <c r="C87" s="6" t="s">
        <v>482</v>
      </c>
      <c r="D87" s="6" t="s">
        <v>468</v>
      </c>
      <c r="E87" s="44" t="s">
        <v>483</v>
      </c>
      <c r="F87" s="16">
        <v>20</v>
      </c>
      <c r="G87" s="14"/>
      <c r="H87" s="14"/>
    </row>
    <row r="88" spans="1:8" x14ac:dyDescent="0.2">
      <c r="A88" s="6">
        <v>11</v>
      </c>
      <c r="B88" s="28">
        <v>379</v>
      </c>
      <c r="C88" s="6" t="s">
        <v>63</v>
      </c>
      <c r="D88" s="6" t="s">
        <v>468</v>
      </c>
      <c r="E88" s="44" t="s">
        <v>474</v>
      </c>
      <c r="F88" s="16">
        <v>20</v>
      </c>
      <c r="G88" s="14"/>
      <c r="H88" s="14"/>
    </row>
    <row r="89" spans="1:8" x14ac:dyDescent="0.2">
      <c r="A89" s="6">
        <v>12</v>
      </c>
      <c r="B89" s="28">
        <v>378</v>
      </c>
      <c r="C89" s="6" t="s">
        <v>58</v>
      </c>
      <c r="D89" s="6" t="s">
        <v>433</v>
      </c>
      <c r="E89" s="44" t="s">
        <v>435</v>
      </c>
      <c r="F89" s="16">
        <v>20</v>
      </c>
      <c r="G89" s="14"/>
      <c r="H89" s="14"/>
    </row>
    <row r="90" spans="1:8" x14ac:dyDescent="0.2">
      <c r="A90" s="6">
        <v>13</v>
      </c>
      <c r="B90" s="28">
        <v>374</v>
      </c>
      <c r="C90" s="6" t="s">
        <v>43</v>
      </c>
      <c r="D90" s="6" t="s">
        <v>433</v>
      </c>
      <c r="E90" s="44" t="s">
        <v>432</v>
      </c>
      <c r="F90" s="16">
        <v>22</v>
      </c>
      <c r="G90" s="14"/>
      <c r="H90" s="14"/>
    </row>
    <row r="91" spans="1:8" x14ac:dyDescent="0.2">
      <c r="A91" s="14">
        <v>14</v>
      </c>
      <c r="B91" s="28">
        <v>372</v>
      </c>
      <c r="C91" s="6" t="s">
        <v>484</v>
      </c>
      <c r="D91" s="6" t="s">
        <v>485</v>
      </c>
      <c r="E91" s="44" t="s">
        <v>432</v>
      </c>
      <c r="F91" s="16">
        <v>23</v>
      </c>
      <c r="G91" s="14"/>
      <c r="H91" s="14"/>
    </row>
    <row r="92" spans="1:8" x14ac:dyDescent="0.2">
      <c r="A92" s="6">
        <v>14</v>
      </c>
      <c r="B92" s="28">
        <v>372</v>
      </c>
      <c r="C92" s="6" t="s">
        <v>750</v>
      </c>
      <c r="D92" s="6" t="s">
        <v>586</v>
      </c>
      <c r="E92" s="44" t="s">
        <v>859</v>
      </c>
      <c r="F92" s="16">
        <v>20</v>
      </c>
      <c r="G92" s="14"/>
      <c r="H92" s="14"/>
    </row>
    <row r="93" spans="1:8" x14ac:dyDescent="0.2">
      <c r="A93" s="6">
        <v>16</v>
      </c>
      <c r="B93" s="28">
        <v>368</v>
      </c>
      <c r="C93" s="6" t="s">
        <v>160</v>
      </c>
      <c r="D93" s="6" t="s">
        <v>455</v>
      </c>
      <c r="E93" s="44" t="s">
        <v>456</v>
      </c>
      <c r="F93" s="16">
        <v>22</v>
      </c>
      <c r="G93" s="14"/>
      <c r="H93" s="14"/>
    </row>
    <row r="94" spans="1:8" x14ac:dyDescent="0.2">
      <c r="A94" s="6">
        <v>17</v>
      </c>
      <c r="B94" s="28">
        <v>364</v>
      </c>
      <c r="C94" s="6" t="s">
        <v>79</v>
      </c>
      <c r="D94" s="6" t="s">
        <v>468</v>
      </c>
      <c r="E94" s="44" t="s">
        <v>486</v>
      </c>
      <c r="F94" s="16">
        <v>20</v>
      </c>
      <c r="G94" s="14"/>
      <c r="H94" s="14"/>
    </row>
    <row r="95" spans="1:8" x14ac:dyDescent="0.2">
      <c r="A95" s="6">
        <v>17</v>
      </c>
      <c r="B95" s="28">
        <v>364</v>
      </c>
      <c r="C95" s="6" t="s">
        <v>487</v>
      </c>
      <c r="D95" s="6" t="s">
        <v>488</v>
      </c>
      <c r="E95" s="44" t="s">
        <v>483</v>
      </c>
      <c r="F95" s="16">
        <v>20</v>
      </c>
      <c r="G95" s="14"/>
      <c r="H95" s="14"/>
    </row>
    <row r="96" spans="1:8" x14ac:dyDescent="0.2">
      <c r="A96" s="6">
        <v>19</v>
      </c>
      <c r="B96" s="28">
        <v>362</v>
      </c>
      <c r="C96" s="6" t="s">
        <v>47</v>
      </c>
      <c r="D96" s="6" t="s">
        <v>427</v>
      </c>
      <c r="E96" s="44" t="s">
        <v>444</v>
      </c>
      <c r="F96" s="16">
        <v>20</v>
      </c>
      <c r="G96" s="14"/>
      <c r="H96" s="14"/>
    </row>
    <row r="97" spans="1:8" x14ac:dyDescent="0.2">
      <c r="A97" s="14">
        <v>20</v>
      </c>
      <c r="B97" s="28">
        <v>361</v>
      </c>
      <c r="C97" s="6" t="s">
        <v>445</v>
      </c>
      <c r="D97" s="6" t="s">
        <v>425</v>
      </c>
      <c r="E97" s="44" t="s">
        <v>440</v>
      </c>
      <c r="F97" s="16">
        <v>20</v>
      </c>
      <c r="G97" s="14"/>
      <c r="H97" s="14"/>
    </row>
    <row r="98" spans="1:8" x14ac:dyDescent="0.2">
      <c r="A98" s="14">
        <v>20</v>
      </c>
      <c r="B98" s="28">
        <v>361</v>
      </c>
      <c r="C98" s="6" t="s">
        <v>175</v>
      </c>
      <c r="D98" s="6" t="s">
        <v>425</v>
      </c>
      <c r="E98" s="44" t="s">
        <v>438</v>
      </c>
      <c r="F98" s="16">
        <v>22</v>
      </c>
      <c r="G98" s="14"/>
      <c r="H98" s="14"/>
    </row>
    <row r="99" spans="1:8" x14ac:dyDescent="0.2">
      <c r="A99" s="14"/>
      <c r="B99" s="14"/>
      <c r="C99" s="14"/>
      <c r="D99" s="14"/>
      <c r="E99" s="16"/>
      <c r="F99" s="16"/>
      <c r="G99" s="14"/>
      <c r="H99" s="14"/>
    </row>
    <row r="100" spans="1:8" x14ac:dyDescent="0.2">
      <c r="A100" s="14"/>
      <c r="B100" s="8" t="s">
        <v>490</v>
      </c>
      <c r="C100" s="14"/>
      <c r="D100" s="8"/>
      <c r="E100" s="16"/>
      <c r="F100" s="16"/>
      <c r="G100" s="14"/>
      <c r="H100" s="14"/>
    </row>
    <row r="101" spans="1:8" x14ac:dyDescent="0.2">
      <c r="A101" s="14"/>
      <c r="B101" s="3" t="s">
        <v>1010</v>
      </c>
      <c r="C101" s="14"/>
      <c r="D101" s="36"/>
      <c r="E101" s="33" t="s">
        <v>431</v>
      </c>
      <c r="F101" s="15" t="s">
        <v>170</v>
      </c>
      <c r="G101" s="15" t="s">
        <v>919</v>
      </c>
      <c r="H101" s="8" t="s">
        <v>491</v>
      </c>
    </row>
    <row r="102" spans="1:8" x14ac:dyDescent="0.2">
      <c r="A102" s="6">
        <v>1</v>
      </c>
      <c r="B102" s="29">
        <f t="shared" ref="B102" si="1">(LEFT(H102,FIND("-",H102)-1))/(RIGHT(H102,LEN(H102)-FIND("-",H102)))</f>
        <v>0.71578947368421053</v>
      </c>
      <c r="C102" s="37" t="s">
        <v>492</v>
      </c>
      <c r="D102" s="37" t="s">
        <v>475</v>
      </c>
      <c r="E102" s="38" t="s">
        <v>493</v>
      </c>
      <c r="F102" s="16">
        <v>16</v>
      </c>
      <c r="G102" s="86">
        <f t="shared" ref="G102" si="2">(LEFT(H102,FIND("-",H102)-1))/F102</f>
        <v>4.25</v>
      </c>
      <c r="H102" s="37" t="s">
        <v>494</v>
      </c>
    </row>
    <row r="103" spans="1:8" x14ac:dyDescent="0.2">
      <c r="A103" s="6">
        <v>2</v>
      </c>
      <c r="B103" s="29">
        <f t="shared" ref="B103:B122" si="3">(LEFT(H103,FIND("-",H103)-1))/(RIGHT(H103,LEN(H103)-FIND("-",H103)))</f>
        <v>0.70085470085470081</v>
      </c>
      <c r="C103" s="14" t="s">
        <v>146</v>
      </c>
      <c r="D103" s="14" t="s">
        <v>427</v>
      </c>
      <c r="E103" s="16" t="s">
        <v>478</v>
      </c>
      <c r="F103" s="16">
        <v>12</v>
      </c>
      <c r="G103" s="86">
        <f t="shared" ref="G103:G122" si="4">(LEFT(H103,FIND("-",H103)-1))/F103</f>
        <v>6.833333333333333</v>
      </c>
      <c r="H103" s="14" t="s">
        <v>495</v>
      </c>
    </row>
    <row r="104" spans="1:8" x14ac:dyDescent="0.2">
      <c r="A104" s="6">
        <v>3</v>
      </c>
      <c r="B104" s="29">
        <f t="shared" si="3"/>
        <v>0.69155844155844159</v>
      </c>
      <c r="C104" s="14" t="s">
        <v>146</v>
      </c>
      <c r="D104" s="14" t="s">
        <v>427</v>
      </c>
      <c r="E104" s="16" t="s">
        <v>439</v>
      </c>
      <c r="F104" s="16">
        <v>20</v>
      </c>
      <c r="G104" s="86">
        <f t="shared" si="4"/>
        <v>10.65</v>
      </c>
      <c r="H104" s="14" t="s">
        <v>918</v>
      </c>
    </row>
    <row r="105" spans="1:8" x14ac:dyDescent="0.2">
      <c r="A105" s="6">
        <v>4</v>
      </c>
      <c r="B105" s="29">
        <f t="shared" si="3"/>
        <v>0.66956521739130437</v>
      </c>
      <c r="C105" s="14" t="s">
        <v>164</v>
      </c>
      <c r="D105" s="14" t="s">
        <v>475</v>
      </c>
      <c r="E105" s="16" t="s">
        <v>496</v>
      </c>
      <c r="F105" s="16">
        <v>20</v>
      </c>
      <c r="G105" s="86">
        <f t="shared" si="4"/>
        <v>7.7</v>
      </c>
      <c r="H105" s="14" t="s">
        <v>497</v>
      </c>
    </row>
    <row r="106" spans="1:8" x14ac:dyDescent="0.2">
      <c r="A106" s="6">
        <v>5</v>
      </c>
      <c r="B106" s="29">
        <f t="shared" si="3"/>
        <v>0.6685393258426966</v>
      </c>
      <c r="C106" s="14" t="s">
        <v>54</v>
      </c>
      <c r="D106" s="14" t="s">
        <v>427</v>
      </c>
      <c r="E106" s="16" t="s">
        <v>443</v>
      </c>
      <c r="F106" s="16">
        <v>20</v>
      </c>
      <c r="G106" s="86">
        <f t="shared" si="4"/>
        <v>5.95</v>
      </c>
      <c r="H106" s="14" t="s">
        <v>498</v>
      </c>
    </row>
    <row r="107" spans="1:8" x14ac:dyDescent="0.2">
      <c r="A107" s="6">
        <v>6</v>
      </c>
      <c r="B107" s="29">
        <f t="shared" si="3"/>
        <v>0.64666666666666661</v>
      </c>
      <c r="C107" s="14" t="s">
        <v>132</v>
      </c>
      <c r="D107" s="14" t="s">
        <v>475</v>
      </c>
      <c r="E107" s="16" t="s">
        <v>441</v>
      </c>
      <c r="F107" s="16">
        <v>20</v>
      </c>
      <c r="G107" s="86">
        <f t="shared" si="4"/>
        <v>4.8499999999999996</v>
      </c>
      <c r="H107" s="14" t="s">
        <v>499</v>
      </c>
    </row>
    <row r="108" spans="1:8" x14ac:dyDescent="0.2">
      <c r="A108" s="6">
        <v>7</v>
      </c>
      <c r="B108" s="29">
        <f t="shared" si="3"/>
        <v>0.64556962025316456</v>
      </c>
      <c r="C108" s="14" t="s">
        <v>254</v>
      </c>
      <c r="D108" s="14" t="s">
        <v>475</v>
      </c>
      <c r="E108" s="16" t="s">
        <v>493</v>
      </c>
      <c r="F108" s="16">
        <v>17</v>
      </c>
      <c r="G108" s="86">
        <f t="shared" si="4"/>
        <v>3</v>
      </c>
      <c r="H108" s="14" t="s">
        <v>920</v>
      </c>
    </row>
    <row r="109" spans="1:8" x14ac:dyDescent="0.2">
      <c r="A109" s="6">
        <v>8</v>
      </c>
      <c r="B109" s="29">
        <f t="shared" si="3"/>
        <v>0.63636363636363635</v>
      </c>
      <c r="C109" s="37" t="s">
        <v>517</v>
      </c>
      <c r="D109" s="14" t="s">
        <v>427</v>
      </c>
      <c r="E109" s="16" t="s">
        <v>439</v>
      </c>
      <c r="F109" s="16">
        <v>20</v>
      </c>
      <c r="G109" s="86">
        <f t="shared" si="4"/>
        <v>3.85</v>
      </c>
      <c r="H109" s="37" t="s">
        <v>921</v>
      </c>
    </row>
    <row r="110" spans="1:8" x14ac:dyDescent="0.2">
      <c r="A110" s="6">
        <v>9</v>
      </c>
      <c r="B110" s="29">
        <f t="shared" si="3"/>
        <v>0.6223776223776224</v>
      </c>
      <c r="C110" s="37" t="s">
        <v>69</v>
      </c>
      <c r="D110" s="9" t="s">
        <v>434</v>
      </c>
      <c r="E110" s="38" t="s">
        <v>473</v>
      </c>
      <c r="F110" s="16">
        <v>22</v>
      </c>
      <c r="G110" s="86">
        <f t="shared" si="4"/>
        <v>8.0909090909090917</v>
      </c>
      <c r="H110" s="37" t="s">
        <v>500</v>
      </c>
    </row>
    <row r="111" spans="1:8" x14ac:dyDescent="0.2">
      <c r="A111" s="6">
        <v>10</v>
      </c>
      <c r="B111" s="29">
        <f t="shared" si="3"/>
        <v>0.62015503875968991</v>
      </c>
      <c r="C111" s="14" t="s">
        <v>249</v>
      </c>
      <c r="D111" s="9" t="s">
        <v>434</v>
      </c>
      <c r="E111" s="16" t="s">
        <v>501</v>
      </c>
      <c r="F111" s="16">
        <v>10</v>
      </c>
      <c r="G111" s="86">
        <f t="shared" si="4"/>
        <v>8</v>
      </c>
      <c r="H111" s="14" t="s">
        <v>502</v>
      </c>
    </row>
    <row r="112" spans="1:8" x14ac:dyDescent="0.2">
      <c r="A112" s="6">
        <v>11</v>
      </c>
      <c r="B112" s="29">
        <f t="shared" si="3"/>
        <v>0.61594202898550721</v>
      </c>
      <c r="C112" s="37" t="s">
        <v>503</v>
      </c>
      <c r="D112" s="37" t="s">
        <v>468</v>
      </c>
      <c r="E112" s="38" t="s">
        <v>441</v>
      </c>
      <c r="F112" s="16">
        <v>20</v>
      </c>
      <c r="G112" s="86">
        <f t="shared" si="4"/>
        <v>4.25</v>
      </c>
      <c r="H112" s="37" t="s">
        <v>504</v>
      </c>
    </row>
    <row r="113" spans="1:8" x14ac:dyDescent="0.2">
      <c r="A113" s="6">
        <v>12</v>
      </c>
      <c r="B113" s="29">
        <f t="shared" si="3"/>
        <v>0.61467889908256879</v>
      </c>
      <c r="C113" s="14" t="s">
        <v>44</v>
      </c>
      <c r="D113" s="14" t="s">
        <v>427</v>
      </c>
      <c r="E113" s="16" t="s">
        <v>440</v>
      </c>
      <c r="F113" s="16">
        <v>20</v>
      </c>
      <c r="G113" s="86">
        <f t="shared" si="4"/>
        <v>10.050000000000001</v>
      </c>
      <c r="H113" s="14" t="s">
        <v>505</v>
      </c>
    </row>
    <row r="114" spans="1:8" x14ac:dyDescent="0.2">
      <c r="A114" s="6">
        <v>13</v>
      </c>
      <c r="B114" s="29">
        <f t="shared" si="3"/>
        <v>0.60909090909090913</v>
      </c>
      <c r="C114" s="14" t="s">
        <v>43</v>
      </c>
      <c r="D114" s="14" t="s">
        <v>433</v>
      </c>
      <c r="E114" s="16" t="s">
        <v>506</v>
      </c>
      <c r="F114" s="16">
        <v>20</v>
      </c>
      <c r="G114" s="86">
        <f t="shared" si="4"/>
        <v>6.7</v>
      </c>
      <c r="H114" s="14" t="s">
        <v>507</v>
      </c>
    </row>
    <row r="115" spans="1:8" x14ac:dyDescent="0.2">
      <c r="A115" s="6">
        <v>14</v>
      </c>
      <c r="B115" s="29">
        <f t="shared" si="3"/>
        <v>0.60784313725490191</v>
      </c>
      <c r="C115" s="14" t="s">
        <v>530</v>
      </c>
      <c r="D115" s="85" t="s">
        <v>434</v>
      </c>
      <c r="E115" s="16" t="s">
        <v>449</v>
      </c>
      <c r="F115" s="16">
        <v>20</v>
      </c>
      <c r="G115" s="86">
        <f t="shared" si="4"/>
        <v>3.1</v>
      </c>
      <c r="H115" s="14" t="s">
        <v>922</v>
      </c>
    </row>
    <row r="116" spans="1:8" x14ac:dyDescent="0.2">
      <c r="A116" s="6">
        <v>15</v>
      </c>
      <c r="B116" s="29">
        <f t="shared" si="3"/>
        <v>0.60683760683760679</v>
      </c>
      <c r="C116" s="14" t="s">
        <v>508</v>
      </c>
      <c r="D116" s="14" t="s">
        <v>437</v>
      </c>
      <c r="E116" s="16" t="s">
        <v>440</v>
      </c>
      <c r="F116" s="16">
        <v>20</v>
      </c>
      <c r="G116" s="86">
        <f t="shared" si="4"/>
        <v>3.55</v>
      </c>
      <c r="H116" s="14" t="s">
        <v>509</v>
      </c>
    </row>
    <row r="117" spans="1:8" x14ac:dyDescent="0.2">
      <c r="A117" s="6">
        <v>16</v>
      </c>
      <c r="B117" s="29">
        <f t="shared" si="3"/>
        <v>0.60576923076923073</v>
      </c>
      <c r="C117" s="14" t="s">
        <v>510</v>
      </c>
      <c r="D117" s="14" t="s">
        <v>468</v>
      </c>
      <c r="E117" s="16" t="s">
        <v>496</v>
      </c>
      <c r="F117" s="16">
        <v>20</v>
      </c>
      <c r="G117" s="86">
        <f t="shared" si="4"/>
        <v>3.15</v>
      </c>
      <c r="H117" s="14" t="s">
        <v>511</v>
      </c>
    </row>
    <row r="118" spans="1:8" x14ac:dyDescent="0.2">
      <c r="A118" s="6">
        <v>17</v>
      </c>
      <c r="B118" s="29">
        <f t="shared" si="3"/>
        <v>0.60483870967741937</v>
      </c>
      <c r="C118" s="14" t="s">
        <v>1427</v>
      </c>
      <c r="D118" s="14" t="s">
        <v>433</v>
      </c>
      <c r="E118" s="16" t="s">
        <v>1419</v>
      </c>
      <c r="F118" s="16">
        <v>20</v>
      </c>
      <c r="G118" s="86">
        <f t="shared" si="4"/>
        <v>3.75</v>
      </c>
      <c r="H118" s="14" t="s">
        <v>1428</v>
      </c>
    </row>
    <row r="119" spans="1:8" x14ac:dyDescent="0.2">
      <c r="A119" s="6">
        <v>18</v>
      </c>
      <c r="B119" s="39">
        <f t="shared" si="3"/>
        <v>0.60317460317460314</v>
      </c>
      <c r="C119" s="14" t="s">
        <v>233</v>
      </c>
      <c r="D119" s="14" t="s">
        <v>468</v>
      </c>
      <c r="E119" s="16" t="s">
        <v>438</v>
      </c>
      <c r="F119" s="16">
        <v>22</v>
      </c>
      <c r="G119" s="86">
        <f t="shared" si="4"/>
        <v>3.4545454545454546</v>
      </c>
      <c r="H119" s="14" t="s">
        <v>512</v>
      </c>
    </row>
    <row r="120" spans="1:8" x14ac:dyDescent="0.2">
      <c r="A120" s="6">
        <v>18</v>
      </c>
      <c r="B120" s="39">
        <f t="shared" si="3"/>
        <v>0.60317460317460314</v>
      </c>
      <c r="C120" s="14" t="s">
        <v>828</v>
      </c>
      <c r="D120" s="14" t="s">
        <v>488</v>
      </c>
      <c r="E120" s="16" t="s">
        <v>785</v>
      </c>
      <c r="F120" s="16">
        <v>20</v>
      </c>
      <c r="G120" s="86">
        <f t="shared" si="4"/>
        <v>7.6</v>
      </c>
      <c r="H120" s="14" t="s">
        <v>842</v>
      </c>
    </row>
    <row r="121" spans="1:8" x14ac:dyDescent="0.2">
      <c r="A121" s="6">
        <v>20</v>
      </c>
      <c r="B121" s="39">
        <f t="shared" si="3"/>
        <v>0.60305343511450382</v>
      </c>
      <c r="C121" s="14" t="s">
        <v>249</v>
      </c>
      <c r="D121" s="9" t="s">
        <v>434</v>
      </c>
      <c r="E121" s="16" t="s">
        <v>513</v>
      </c>
      <c r="F121" s="16">
        <v>10</v>
      </c>
      <c r="G121" s="86">
        <f t="shared" si="4"/>
        <v>7.9</v>
      </c>
      <c r="H121" s="14" t="s">
        <v>514</v>
      </c>
    </row>
    <row r="122" spans="1:8" x14ac:dyDescent="0.2">
      <c r="A122" s="6"/>
      <c r="B122" s="39">
        <f t="shared" si="3"/>
        <v>0.60176991150442483</v>
      </c>
      <c r="C122" s="14" t="s">
        <v>249</v>
      </c>
      <c r="D122" s="9" t="s">
        <v>434</v>
      </c>
      <c r="E122" s="16" t="s">
        <v>515</v>
      </c>
      <c r="F122" s="16">
        <v>10</v>
      </c>
      <c r="G122" s="86">
        <f t="shared" si="4"/>
        <v>6.8</v>
      </c>
      <c r="H122" s="14" t="s">
        <v>516</v>
      </c>
    </row>
    <row r="123" spans="1:8" x14ac:dyDescent="0.2">
      <c r="A123" s="14"/>
      <c r="B123" s="14"/>
      <c r="C123" s="14"/>
      <c r="D123" s="14"/>
      <c r="E123" s="16"/>
      <c r="F123" s="16"/>
      <c r="G123" s="14"/>
      <c r="H123" s="14"/>
    </row>
    <row r="124" spans="1:8" x14ac:dyDescent="0.2">
      <c r="A124" s="14"/>
      <c r="B124" s="8" t="s">
        <v>518</v>
      </c>
      <c r="C124" s="14"/>
      <c r="D124" s="8"/>
      <c r="E124" s="33" t="s">
        <v>431</v>
      </c>
      <c r="F124" s="15" t="s">
        <v>170</v>
      </c>
      <c r="G124" s="33"/>
      <c r="H124" s="14"/>
    </row>
    <row r="125" spans="1:8" x14ac:dyDescent="0.2">
      <c r="A125" s="6">
        <v>1</v>
      </c>
      <c r="B125" s="28">
        <v>94</v>
      </c>
      <c r="C125" s="6" t="s">
        <v>60</v>
      </c>
      <c r="D125" s="6" t="s">
        <v>434</v>
      </c>
      <c r="E125" s="44" t="s">
        <v>446</v>
      </c>
      <c r="F125" s="16">
        <v>22</v>
      </c>
      <c r="G125" s="18"/>
      <c r="H125" s="14"/>
    </row>
    <row r="126" spans="1:8" x14ac:dyDescent="0.2">
      <c r="A126" s="6">
        <v>2</v>
      </c>
      <c r="B126" s="28">
        <v>72</v>
      </c>
      <c r="C126" s="6" t="s">
        <v>71</v>
      </c>
      <c r="D126" s="6" t="s">
        <v>425</v>
      </c>
      <c r="E126" s="44" t="s">
        <v>519</v>
      </c>
      <c r="F126" s="16">
        <v>22</v>
      </c>
      <c r="G126" s="18"/>
      <c r="H126" s="14"/>
    </row>
    <row r="127" spans="1:8" x14ac:dyDescent="0.2">
      <c r="A127" s="6">
        <v>3</v>
      </c>
      <c r="B127" s="28">
        <v>68</v>
      </c>
      <c r="C127" s="6" t="s">
        <v>48</v>
      </c>
      <c r="D127" s="6" t="s">
        <v>427</v>
      </c>
      <c r="E127" s="44" t="s">
        <v>519</v>
      </c>
      <c r="F127" s="16">
        <v>24</v>
      </c>
      <c r="G127" s="18"/>
      <c r="H127" s="14"/>
    </row>
    <row r="128" spans="1:8" x14ac:dyDescent="0.2">
      <c r="A128" s="6">
        <v>4</v>
      </c>
      <c r="B128" s="28">
        <v>67</v>
      </c>
      <c r="C128" s="6" t="s">
        <v>88</v>
      </c>
      <c r="D128" s="6" t="s">
        <v>475</v>
      </c>
      <c r="E128" s="44" t="s">
        <v>473</v>
      </c>
      <c r="F128" s="16">
        <v>23</v>
      </c>
      <c r="G128" s="18"/>
      <c r="H128" s="14"/>
    </row>
    <row r="129" spans="1:8" x14ac:dyDescent="0.2">
      <c r="A129" s="6">
        <v>4</v>
      </c>
      <c r="B129" s="28">
        <v>67</v>
      </c>
      <c r="C129" s="6" t="s">
        <v>764</v>
      </c>
      <c r="D129" s="6" t="s">
        <v>433</v>
      </c>
      <c r="E129" s="44" t="s">
        <v>785</v>
      </c>
      <c r="F129" s="16">
        <v>20</v>
      </c>
      <c r="G129" s="18"/>
      <c r="H129" s="14"/>
    </row>
    <row r="130" spans="1:8" x14ac:dyDescent="0.2">
      <c r="A130" s="6">
        <v>6</v>
      </c>
      <c r="B130" s="28">
        <v>64</v>
      </c>
      <c r="C130" s="6" t="s">
        <v>190</v>
      </c>
      <c r="D130" s="6" t="s">
        <v>426</v>
      </c>
      <c r="E130" s="44" t="s">
        <v>456</v>
      </c>
      <c r="F130" s="16">
        <v>22</v>
      </c>
      <c r="G130" s="18"/>
      <c r="H130" s="14"/>
    </row>
    <row r="131" spans="1:8" x14ac:dyDescent="0.2">
      <c r="A131" s="6">
        <v>6</v>
      </c>
      <c r="B131" s="28">
        <v>64</v>
      </c>
      <c r="C131" s="6" t="s">
        <v>436</v>
      </c>
      <c r="D131" s="6" t="s">
        <v>437</v>
      </c>
      <c r="E131" s="44" t="s">
        <v>438</v>
      </c>
      <c r="F131" s="16">
        <v>22</v>
      </c>
      <c r="G131" s="18"/>
      <c r="H131" s="14"/>
    </row>
    <row r="132" spans="1:8" x14ac:dyDescent="0.2">
      <c r="A132" s="6">
        <v>8</v>
      </c>
      <c r="B132" s="28">
        <v>62</v>
      </c>
      <c r="C132" s="6" t="s">
        <v>154</v>
      </c>
      <c r="D132" s="6" t="s">
        <v>485</v>
      </c>
      <c r="E132" s="44" t="s">
        <v>456</v>
      </c>
      <c r="F132" s="16">
        <v>22</v>
      </c>
      <c r="G132" s="18"/>
      <c r="H132" s="14"/>
    </row>
    <row r="133" spans="1:8" x14ac:dyDescent="0.2">
      <c r="A133" s="6">
        <v>8</v>
      </c>
      <c r="B133" s="28">
        <v>62</v>
      </c>
      <c r="C133" s="6" t="s">
        <v>158</v>
      </c>
      <c r="D133" s="6" t="s">
        <v>520</v>
      </c>
      <c r="E133" s="44" t="s">
        <v>456</v>
      </c>
      <c r="F133" s="16">
        <v>22</v>
      </c>
      <c r="G133" s="18"/>
      <c r="H133" s="14"/>
    </row>
    <row r="134" spans="1:8" x14ac:dyDescent="0.2">
      <c r="A134" s="6">
        <v>8</v>
      </c>
      <c r="B134" s="28">
        <v>62</v>
      </c>
      <c r="C134" s="6" t="s">
        <v>900</v>
      </c>
      <c r="D134" s="6" t="s">
        <v>450</v>
      </c>
      <c r="E134" s="44" t="s">
        <v>1005</v>
      </c>
      <c r="F134" s="16">
        <v>16</v>
      </c>
      <c r="G134" s="18"/>
      <c r="H134" s="14"/>
    </row>
    <row r="135" spans="1:8" x14ac:dyDescent="0.2">
      <c r="A135" s="6">
        <v>11</v>
      </c>
      <c r="B135" s="28">
        <v>61</v>
      </c>
      <c r="C135" s="6" t="s">
        <v>198</v>
      </c>
      <c r="D135" s="6" t="s">
        <v>455</v>
      </c>
      <c r="E135" s="44" t="s">
        <v>521</v>
      </c>
      <c r="F135" s="16">
        <v>20</v>
      </c>
      <c r="G135" s="18"/>
      <c r="H135" s="14"/>
    </row>
    <row r="136" spans="1:8" x14ac:dyDescent="0.2">
      <c r="A136" s="6">
        <v>11</v>
      </c>
      <c r="B136" s="28">
        <v>61</v>
      </c>
      <c r="C136" s="6" t="s">
        <v>764</v>
      </c>
      <c r="D136" s="6" t="s">
        <v>433</v>
      </c>
      <c r="E136" s="44" t="s">
        <v>295</v>
      </c>
      <c r="F136" s="16">
        <v>20</v>
      </c>
      <c r="G136" s="18"/>
      <c r="H136" s="14"/>
    </row>
    <row r="137" spans="1:8" x14ac:dyDescent="0.2">
      <c r="A137" s="6">
        <v>13</v>
      </c>
      <c r="B137" s="28">
        <v>59</v>
      </c>
      <c r="C137" s="6" t="s">
        <v>91</v>
      </c>
      <c r="D137" s="6" t="s">
        <v>427</v>
      </c>
      <c r="E137" s="44" t="s">
        <v>454</v>
      </c>
      <c r="F137" s="16">
        <v>22</v>
      </c>
      <c r="G137" s="18"/>
      <c r="H137" s="14"/>
    </row>
    <row r="138" spans="1:8" x14ac:dyDescent="0.2">
      <c r="A138" s="6">
        <v>13</v>
      </c>
      <c r="B138" s="28">
        <v>59</v>
      </c>
      <c r="C138" s="6" t="s">
        <v>175</v>
      </c>
      <c r="D138" s="6" t="s">
        <v>425</v>
      </c>
      <c r="E138" s="44" t="s">
        <v>438</v>
      </c>
      <c r="F138" s="16">
        <v>22</v>
      </c>
      <c r="G138" s="18"/>
      <c r="H138" s="14"/>
    </row>
    <row r="139" spans="1:8" x14ac:dyDescent="0.2">
      <c r="A139" s="6">
        <v>13</v>
      </c>
      <c r="B139" s="28">
        <v>59</v>
      </c>
      <c r="C139" s="6" t="s">
        <v>196</v>
      </c>
      <c r="D139" s="6" t="s">
        <v>450</v>
      </c>
      <c r="E139" s="44" t="s">
        <v>522</v>
      </c>
      <c r="F139" s="16">
        <v>20</v>
      </c>
      <c r="G139" s="18"/>
      <c r="H139" s="14"/>
    </row>
    <row r="140" spans="1:8" x14ac:dyDescent="0.2">
      <c r="A140" s="6">
        <v>13</v>
      </c>
      <c r="B140" s="28">
        <v>59</v>
      </c>
      <c r="C140" s="6" t="s">
        <v>198</v>
      </c>
      <c r="D140" s="6" t="s">
        <v>455</v>
      </c>
      <c r="E140" s="44" t="s">
        <v>523</v>
      </c>
      <c r="F140" s="16">
        <v>20</v>
      </c>
      <c r="G140" s="33"/>
      <c r="H140" s="14"/>
    </row>
    <row r="141" spans="1:8" x14ac:dyDescent="0.2">
      <c r="A141" s="6">
        <v>13</v>
      </c>
      <c r="B141" s="28">
        <v>59</v>
      </c>
      <c r="C141" s="6" t="s">
        <v>764</v>
      </c>
      <c r="D141" s="6" t="s">
        <v>433</v>
      </c>
      <c r="E141" s="44" t="s">
        <v>859</v>
      </c>
      <c r="F141" s="16">
        <v>20</v>
      </c>
      <c r="G141" s="16"/>
      <c r="H141" s="14"/>
    </row>
    <row r="142" spans="1:8" x14ac:dyDescent="0.2">
      <c r="A142" s="6">
        <v>13</v>
      </c>
      <c r="B142" s="16">
        <v>59</v>
      </c>
      <c r="C142" s="9" t="s">
        <v>866</v>
      </c>
      <c r="D142" s="9" t="s">
        <v>425</v>
      </c>
      <c r="E142" s="16" t="s">
        <v>1117</v>
      </c>
      <c r="F142" s="16">
        <v>20</v>
      </c>
      <c r="G142" s="16"/>
      <c r="H142" s="14"/>
    </row>
    <row r="143" spans="1:8" x14ac:dyDescent="0.2">
      <c r="A143" s="6">
        <v>19</v>
      </c>
      <c r="B143" s="89">
        <v>58</v>
      </c>
      <c r="C143" s="8" t="s">
        <v>1449</v>
      </c>
      <c r="D143" s="8" t="s">
        <v>433</v>
      </c>
      <c r="E143" s="13" t="s">
        <v>1481</v>
      </c>
      <c r="F143" s="15">
        <v>20</v>
      </c>
      <c r="G143" s="18"/>
      <c r="H143" s="14"/>
    </row>
    <row r="144" spans="1:8" x14ac:dyDescent="0.2">
      <c r="A144" s="6">
        <v>20</v>
      </c>
      <c r="B144" s="28">
        <v>57</v>
      </c>
      <c r="C144" s="6" t="s">
        <v>48</v>
      </c>
      <c r="D144" s="6" t="s">
        <v>427</v>
      </c>
      <c r="E144" s="44" t="s">
        <v>454</v>
      </c>
      <c r="F144" s="16">
        <v>22</v>
      </c>
      <c r="G144" s="18"/>
      <c r="H144" s="14"/>
    </row>
    <row r="145" spans="1:8" x14ac:dyDescent="0.2">
      <c r="A145" s="6">
        <v>20</v>
      </c>
      <c r="B145" s="28">
        <v>57</v>
      </c>
      <c r="C145" s="6" t="s">
        <v>524</v>
      </c>
      <c r="D145" s="6" t="s">
        <v>450</v>
      </c>
      <c r="E145" s="44" t="s">
        <v>525</v>
      </c>
      <c r="F145" s="16">
        <v>20</v>
      </c>
      <c r="G145" s="18"/>
      <c r="H145" s="14"/>
    </row>
    <row r="146" spans="1:8" x14ac:dyDescent="0.2">
      <c r="A146" s="6"/>
      <c r="B146" s="14"/>
      <c r="C146" s="14"/>
      <c r="D146" s="14"/>
      <c r="E146" s="16"/>
      <c r="F146" s="16"/>
      <c r="G146" s="14"/>
      <c r="H146" s="14"/>
    </row>
    <row r="147" spans="1:8" x14ac:dyDescent="0.2">
      <c r="A147" s="14"/>
      <c r="B147" s="8" t="s">
        <v>526</v>
      </c>
      <c r="C147" s="14"/>
      <c r="D147" s="8"/>
      <c r="E147" s="33" t="s">
        <v>431</v>
      </c>
      <c r="F147" s="15" t="s">
        <v>170</v>
      </c>
      <c r="G147" s="33"/>
      <c r="H147" s="14"/>
    </row>
    <row r="148" spans="1:8" x14ac:dyDescent="0.2">
      <c r="A148" s="14">
        <f>_xlfn.RANK.EQ(B148,$B$148:$B$169)</f>
        <v>1</v>
      </c>
      <c r="B148" s="16">
        <v>212</v>
      </c>
      <c r="C148" s="6" t="s">
        <v>436</v>
      </c>
      <c r="D148" s="6" t="s">
        <v>437</v>
      </c>
      <c r="E148" s="18" t="s">
        <v>438</v>
      </c>
      <c r="F148" s="16">
        <v>22</v>
      </c>
      <c r="G148" s="18"/>
      <c r="H148" s="14"/>
    </row>
    <row r="149" spans="1:8" x14ac:dyDescent="0.2">
      <c r="A149" s="14">
        <f t="shared" ref="A149:A169" si="5">_xlfn.RANK.EQ(B149,$B$148:$B$169)</f>
        <v>2</v>
      </c>
      <c r="B149" s="16">
        <v>200</v>
      </c>
      <c r="C149" s="6" t="s">
        <v>484</v>
      </c>
      <c r="D149" s="6" t="s">
        <v>485</v>
      </c>
      <c r="E149" s="18" t="s">
        <v>432</v>
      </c>
      <c r="F149" s="16">
        <v>23</v>
      </c>
      <c r="G149" s="18"/>
      <c r="H149" s="14"/>
    </row>
    <row r="150" spans="1:8" x14ac:dyDescent="0.2">
      <c r="A150" s="14">
        <f t="shared" si="5"/>
        <v>3</v>
      </c>
      <c r="B150" s="16">
        <v>195</v>
      </c>
      <c r="C150" s="6" t="s">
        <v>60</v>
      </c>
      <c r="D150" s="9" t="s">
        <v>434</v>
      </c>
      <c r="E150" s="18" t="s">
        <v>446</v>
      </c>
      <c r="F150" s="16">
        <v>22</v>
      </c>
      <c r="G150" s="18"/>
      <c r="H150" s="14"/>
    </row>
    <row r="151" spans="1:8" x14ac:dyDescent="0.2">
      <c r="A151" s="14">
        <f t="shared" si="5"/>
        <v>4</v>
      </c>
      <c r="B151" s="16">
        <v>191</v>
      </c>
      <c r="C151" s="6" t="s">
        <v>48</v>
      </c>
      <c r="D151" s="6" t="s">
        <v>427</v>
      </c>
      <c r="E151" s="18" t="s">
        <v>519</v>
      </c>
      <c r="F151" s="16">
        <v>24</v>
      </c>
      <c r="G151" s="18"/>
      <c r="H151" s="14"/>
    </row>
    <row r="152" spans="1:8" x14ac:dyDescent="0.2">
      <c r="A152" s="14">
        <f t="shared" si="5"/>
        <v>5</v>
      </c>
      <c r="B152" s="16">
        <v>189</v>
      </c>
      <c r="C152" s="9" t="s">
        <v>866</v>
      </c>
      <c r="D152" s="9" t="s">
        <v>425</v>
      </c>
      <c r="E152" s="16" t="s">
        <v>1151</v>
      </c>
      <c r="F152" s="16">
        <v>20</v>
      </c>
      <c r="G152" s="18"/>
      <c r="H152" s="14"/>
    </row>
    <row r="153" spans="1:8" x14ac:dyDescent="0.2">
      <c r="A153" s="14">
        <f t="shared" si="5"/>
        <v>6</v>
      </c>
      <c r="B153" s="16">
        <v>186</v>
      </c>
      <c r="C153" s="6" t="s">
        <v>175</v>
      </c>
      <c r="D153" s="6" t="s">
        <v>425</v>
      </c>
      <c r="E153" s="18" t="s">
        <v>438</v>
      </c>
      <c r="F153" s="16">
        <v>22</v>
      </c>
      <c r="G153" s="18"/>
      <c r="H153" s="14"/>
    </row>
    <row r="154" spans="1:8" x14ac:dyDescent="0.2">
      <c r="A154" s="14">
        <f t="shared" si="5"/>
        <v>7</v>
      </c>
      <c r="B154" s="16">
        <v>180</v>
      </c>
      <c r="C154" s="6" t="s">
        <v>154</v>
      </c>
      <c r="D154" s="6" t="s">
        <v>485</v>
      </c>
      <c r="E154" s="18" t="s">
        <v>456</v>
      </c>
      <c r="F154" s="16">
        <v>22</v>
      </c>
      <c r="G154" s="18"/>
      <c r="H154" s="14"/>
    </row>
    <row r="155" spans="1:8" x14ac:dyDescent="0.2">
      <c r="A155" s="14">
        <f t="shared" si="5"/>
        <v>7</v>
      </c>
      <c r="B155" s="16">
        <v>180</v>
      </c>
      <c r="C155" s="6" t="s">
        <v>196</v>
      </c>
      <c r="D155" s="6" t="s">
        <v>450</v>
      </c>
      <c r="E155" s="18" t="s">
        <v>523</v>
      </c>
      <c r="F155" s="16">
        <v>20</v>
      </c>
      <c r="G155" s="18"/>
      <c r="H155" s="14"/>
    </row>
    <row r="156" spans="1:8" x14ac:dyDescent="0.2">
      <c r="A156" s="14">
        <f t="shared" si="5"/>
        <v>9</v>
      </c>
      <c r="B156" s="16">
        <v>178</v>
      </c>
      <c r="C156" s="6" t="s">
        <v>176</v>
      </c>
      <c r="D156" s="6" t="s">
        <v>485</v>
      </c>
      <c r="E156" s="18" t="s">
        <v>438</v>
      </c>
      <c r="F156" s="16">
        <v>22</v>
      </c>
      <c r="G156" s="18"/>
      <c r="H156" s="14"/>
    </row>
    <row r="157" spans="1:8" x14ac:dyDescent="0.2">
      <c r="A157" s="14">
        <f t="shared" si="5"/>
        <v>10</v>
      </c>
      <c r="B157" s="101">
        <v>174</v>
      </c>
      <c r="C157" s="8" t="s">
        <v>1525</v>
      </c>
      <c r="D157" s="8" t="s">
        <v>574</v>
      </c>
      <c r="E157" s="13" t="s">
        <v>1512</v>
      </c>
      <c r="F157" s="15">
        <v>20</v>
      </c>
      <c r="G157" s="18"/>
      <c r="H157" s="14"/>
    </row>
    <row r="158" spans="1:8" x14ac:dyDescent="0.2">
      <c r="A158" s="14">
        <f t="shared" si="5"/>
        <v>11</v>
      </c>
      <c r="B158" s="16">
        <v>171</v>
      </c>
      <c r="C158" s="6" t="s">
        <v>88</v>
      </c>
      <c r="D158" s="6" t="s">
        <v>475</v>
      </c>
      <c r="E158" s="18" t="s">
        <v>473</v>
      </c>
      <c r="F158" s="16">
        <v>23</v>
      </c>
      <c r="G158" s="18"/>
      <c r="H158" s="14"/>
    </row>
    <row r="159" spans="1:8" x14ac:dyDescent="0.2">
      <c r="A159" s="14">
        <f t="shared" si="5"/>
        <v>11</v>
      </c>
      <c r="B159" s="16">
        <v>171</v>
      </c>
      <c r="C159" s="6" t="s">
        <v>527</v>
      </c>
      <c r="D159" s="6" t="s">
        <v>437</v>
      </c>
      <c r="E159" s="18" t="s">
        <v>438</v>
      </c>
      <c r="F159" s="16">
        <v>22</v>
      </c>
      <c r="G159" s="18"/>
      <c r="H159" s="14"/>
    </row>
    <row r="160" spans="1:8" x14ac:dyDescent="0.2">
      <c r="A160" s="14">
        <f t="shared" si="5"/>
        <v>13</v>
      </c>
      <c r="B160" s="16">
        <v>167</v>
      </c>
      <c r="C160" s="6" t="s">
        <v>71</v>
      </c>
      <c r="D160" s="6" t="s">
        <v>425</v>
      </c>
      <c r="E160" s="18" t="s">
        <v>519</v>
      </c>
      <c r="F160" s="16">
        <v>22</v>
      </c>
      <c r="G160" s="18"/>
      <c r="H160" s="14"/>
    </row>
    <row r="161" spans="1:8" x14ac:dyDescent="0.2">
      <c r="A161" s="14">
        <f t="shared" si="5"/>
        <v>14</v>
      </c>
      <c r="B161" s="16">
        <v>163</v>
      </c>
      <c r="C161" s="6" t="s">
        <v>76</v>
      </c>
      <c r="D161" s="6" t="s">
        <v>488</v>
      </c>
      <c r="E161" s="18" t="s">
        <v>452</v>
      </c>
      <c r="F161" s="16">
        <v>20</v>
      </c>
      <c r="G161" s="18"/>
      <c r="H161" s="14"/>
    </row>
    <row r="162" spans="1:8" x14ac:dyDescent="0.2">
      <c r="A162" s="14">
        <f t="shared" si="5"/>
        <v>15</v>
      </c>
      <c r="B162" s="16">
        <v>162</v>
      </c>
      <c r="C162" s="9" t="s">
        <v>843</v>
      </c>
      <c r="D162" s="9" t="s">
        <v>583</v>
      </c>
      <c r="E162" s="16" t="s">
        <v>785</v>
      </c>
      <c r="F162" s="16">
        <v>19</v>
      </c>
      <c r="G162" s="18"/>
      <c r="H162" s="14"/>
    </row>
    <row r="163" spans="1:8" x14ac:dyDescent="0.2">
      <c r="A163" s="14">
        <f t="shared" si="5"/>
        <v>16</v>
      </c>
      <c r="B163" s="16">
        <v>161</v>
      </c>
      <c r="C163" s="9" t="s">
        <v>175</v>
      </c>
      <c r="D163" s="9" t="s">
        <v>425</v>
      </c>
      <c r="E163" s="16" t="s">
        <v>523</v>
      </c>
      <c r="F163" s="16">
        <v>20</v>
      </c>
      <c r="G163" s="18"/>
      <c r="H163" s="14"/>
    </row>
    <row r="164" spans="1:8" x14ac:dyDescent="0.2">
      <c r="A164" s="14">
        <f t="shared" si="5"/>
        <v>17</v>
      </c>
      <c r="B164" s="16">
        <v>160</v>
      </c>
      <c r="C164" s="9" t="s">
        <v>75</v>
      </c>
      <c r="D164" s="9" t="s">
        <v>455</v>
      </c>
      <c r="E164" s="16" t="s">
        <v>441</v>
      </c>
      <c r="F164" s="16">
        <v>20</v>
      </c>
      <c r="G164" s="18"/>
      <c r="H164" s="14"/>
    </row>
    <row r="165" spans="1:8" x14ac:dyDescent="0.2">
      <c r="A165" s="14">
        <f t="shared" si="5"/>
        <v>17</v>
      </c>
      <c r="B165" s="16">
        <v>160</v>
      </c>
      <c r="C165" s="9" t="s">
        <v>198</v>
      </c>
      <c r="D165" s="9" t="s">
        <v>455</v>
      </c>
      <c r="E165" s="16" t="s">
        <v>523</v>
      </c>
      <c r="F165" s="16">
        <v>20</v>
      </c>
      <c r="G165" s="18"/>
      <c r="H165" s="14"/>
    </row>
    <row r="166" spans="1:8" x14ac:dyDescent="0.2">
      <c r="A166" s="14">
        <f t="shared" si="5"/>
        <v>17</v>
      </c>
      <c r="B166" s="16">
        <v>160</v>
      </c>
      <c r="C166" s="9" t="s">
        <v>175</v>
      </c>
      <c r="D166" s="9" t="s">
        <v>425</v>
      </c>
      <c r="E166" s="16" t="s">
        <v>522</v>
      </c>
      <c r="F166" s="16">
        <v>20</v>
      </c>
      <c r="G166" s="18"/>
      <c r="H166" s="14"/>
    </row>
    <row r="167" spans="1:8" x14ac:dyDescent="0.2">
      <c r="A167" s="14">
        <f t="shared" si="5"/>
        <v>20</v>
      </c>
      <c r="B167" s="16">
        <v>158</v>
      </c>
      <c r="C167" s="9" t="s">
        <v>196</v>
      </c>
      <c r="D167" s="9" t="s">
        <v>450</v>
      </c>
      <c r="E167" s="16" t="s">
        <v>522</v>
      </c>
      <c r="F167" s="16">
        <v>20</v>
      </c>
      <c r="G167" s="18"/>
      <c r="H167" s="14"/>
    </row>
    <row r="168" spans="1:8" x14ac:dyDescent="0.2">
      <c r="A168" s="14">
        <f t="shared" si="5"/>
        <v>20</v>
      </c>
      <c r="B168" s="16">
        <v>158</v>
      </c>
      <c r="C168" s="9" t="s">
        <v>1000</v>
      </c>
      <c r="D168" s="9" t="s">
        <v>468</v>
      </c>
      <c r="E168" s="16" t="s">
        <v>1151</v>
      </c>
      <c r="F168" s="16">
        <v>20</v>
      </c>
      <c r="G168" s="18"/>
      <c r="H168" s="14"/>
    </row>
    <row r="169" spans="1:8" x14ac:dyDescent="0.2">
      <c r="A169" s="14">
        <f t="shared" si="5"/>
        <v>20</v>
      </c>
      <c r="B169" s="89">
        <v>158</v>
      </c>
      <c r="C169" s="8" t="s">
        <v>843</v>
      </c>
      <c r="D169" s="8" t="s">
        <v>583</v>
      </c>
      <c r="E169" s="13" t="s">
        <v>1481</v>
      </c>
      <c r="F169" s="15">
        <v>20</v>
      </c>
      <c r="G169" s="18"/>
      <c r="H169" s="14"/>
    </row>
    <row r="170" spans="1:8" x14ac:dyDescent="0.2">
      <c r="A170" s="14"/>
      <c r="B170" s="14"/>
      <c r="C170" s="14"/>
      <c r="D170" s="14"/>
      <c r="E170" s="18"/>
      <c r="F170" s="18"/>
      <c r="G170" s="6"/>
      <c r="H170" s="14"/>
    </row>
    <row r="171" spans="1:8" x14ac:dyDescent="0.2">
      <c r="A171" s="14"/>
      <c r="B171" s="8" t="s">
        <v>528</v>
      </c>
      <c r="C171" s="14"/>
      <c r="D171" s="8"/>
      <c r="E171" s="16"/>
      <c r="F171" s="16"/>
      <c r="G171" s="14"/>
      <c r="H171" s="14"/>
    </row>
    <row r="172" spans="1:8" x14ac:dyDescent="0.2">
      <c r="A172" s="14"/>
      <c r="B172" s="3" t="s">
        <v>1011</v>
      </c>
      <c r="C172" s="14"/>
      <c r="D172" s="36"/>
      <c r="E172" s="33" t="s">
        <v>431</v>
      </c>
      <c r="F172" s="33" t="s">
        <v>170</v>
      </c>
      <c r="G172" s="15" t="s">
        <v>923</v>
      </c>
      <c r="H172" s="8" t="s">
        <v>529</v>
      </c>
    </row>
    <row r="173" spans="1:8" x14ac:dyDescent="0.2">
      <c r="A173" s="6">
        <v>1</v>
      </c>
      <c r="B173" s="29">
        <f t="shared" ref="B173:B192" si="6">(LEFT(H173,FIND("-",H173)-1))/(RIGHT(H173,LEN(H173)-FIND("-",H173)))</f>
        <v>0.53333333333333333</v>
      </c>
      <c r="C173" s="6" t="s">
        <v>530</v>
      </c>
      <c r="D173" s="9" t="s">
        <v>434</v>
      </c>
      <c r="E173" s="18" t="s">
        <v>449</v>
      </c>
      <c r="F173" s="16">
        <v>20</v>
      </c>
      <c r="G173" s="86">
        <f t="shared" ref="G173:G192" si="7">(LEFT(H173,FIND("-",H173)-1))/F173</f>
        <v>1.2</v>
      </c>
      <c r="H173" s="6" t="s">
        <v>531</v>
      </c>
    </row>
    <row r="174" spans="1:8" x14ac:dyDescent="0.2">
      <c r="A174" s="6">
        <v>2</v>
      </c>
      <c r="B174" s="29">
        <f t="shared" si="6"/>
        <v>0.51470588235294112</v>
      </c>
      <c r="C174" s="6" t="s">
        <v>100</v>
      </c>
      <c r="D174" s="6" t="s">
        <v>427</v>
      </c>
      <c r="E174" s="18" t="s">
        <v>525</v>
      </c>
      <c r="F174" s="16">
        <v>16</v>
      </c>
      <c r="G174" s="86">
        <f t="shared" si="7"/>
        <v>2.1875</v>
      </c>
      <c r="H174" s="6" t="s">
        <v>532</v>
      </c>
    </row>
    <row r="175" spans="1:8" x14ac:dyDescent="0.2">
      <c r="A175" s="6">
        <v>3</v>
      </c>
      <c r="B175" s="29">
        <f t="shared" si="6"/>
        <v>0.51282051282051277</v>
      </c>
      <c r="C175" s="6" t="s">
        <v>72</v>
      </c>
      <c r="D175" s="6" t="s">
        <v>488</v>
      </c>
      <c r="E175" s="18" t="s">
        <v>448</v>
      </c>
      <c r="F175" s="16">
        <v>20</v>
      </c>
      <c r="G175" s="86">
        <f t="shared" si="7"/>
        <v>1</v>
      </c>
      <c r="H175" s="6" t="s">
        <v>533</v>
      </c>
    </row>
    <row r="176" spans="1:8" x14ac:dyDescent="0.2">
      <c r="A176" s="6">
        <v>4</v>
      </c>
      <c r="B176" s="29">
        <f t="shared" si="6"/>
        <v>0.51219512195121952</v>
      </c>
      <c r="C176" s="14" t="s">
        <v>534</v>
      </c>
      <c r="D176" s="14" t="s">
        <v>475</v>
      </c>
      <c r="E176" s="16" t="s">
        <v>496</v>
      </c>
      <c r="F176" s="16">
        <v>18</v>
      </c>
      <c r="G176" s="86">
        <f t="shared" si="7"/>
        <v>1.1666666666666667</v>
      </c>
      <c r="H176" s="14" t="s">
        <v>535</v>
      </c>
    </row>
    <row r="177" spans="1:8" x14ac:dyDescent="0.2">
      <c r="A177" s="6">
        <v>5</v>
      </c>
      <c r="B177" s="29">
        <f t="shared" si="6"/>
        <v>0.50704225352112675</v>
      </c>
      <c r="C177" s="6" t="s">
        <v>201</v>
      </c>
      <c r="D177" s="6" t="s">
        <v>427</v>
      </c>
      <c r="E177" s="18" t="s">
        <v>478</v>
      </c>
      <c r="F177" s="16">
        <v>18</v>
      </c>
      <c r="G177" s="86">
        <f t="shared" si="7"/>
        <v>2</v>
      </c>
      <c r="H177" s="6" t="s">
        <v>536</v>
      </c>
    </row>
    <row r="178" spans="1:8" x14ac:dyDescent="0.2">
      <c r="A178" s="6">
        <v>6</v>
      </c>
      <c r="B178" s="29">
        <f t="shared" si="6"/>
        <v>0.5</v>
      </c>
      <c r="C178" s="6" t="s">
        <v>537</v>
      </c>
      <c r="D178" s="6" t="s">
        <v>488</v>
      </c>
      <c r="E178" s="18" t="s">
        <v>493</v>
      </c>
      <c r="F178" s="16">
        <v>18</v>
      </c>
      <c r="G178" s="86">
        <f t="shared" si="7"/>
        <v>1.1666666666666667</v>
      </c>
      <c r="H178" s="6" t="s">
        <v>538</v>
      </c>
    </row>
    <row r="179" spans="1:8" x14ac:dyDescent="0.2">
      <c r="A179" s="6">
        <v>7</v>
      </c>
      <c r="B179" s="29">
        <f t="shared" si="6"/>
        <v>0.48809523809523808</v>
      </c>
      <c r="C179" s="6" t="s">
        <v>88</v>
      </c>
      <c r="D179" s="6" t="s">
        <v>475</v>
      </c>
      <c r="E179" s="18" t="s">
        <v>493</v>
      </c>
      <c r="F179" s="16">
        <v>17</v>
      </c>
      <c r="G179" s="86">
        <f t="shared" si="7"/>
        <v>2.4117647058823528</v>
      </c>
      <c r="H179" s="6" t="s">
        <v>539</v>
      </c>
    </row>
    <row r="180" spans="1:8" x14ac:dyDescent="0.2">
      <c r="A180" s="6">
        <v>8</v>
      </c>
      <c r="B180" s="29">
        <f t="shared" si="6"/>
        <v>0.48275862068965519</v>
      </c>
      <c r="C180" s="6" t="s">
        <v>56</v>
      </c>
      <c r="D180" s="6" t="s">
        <v>450</v>
      </c>
      <c r="E180" s="18" t="s">
        <v>506</v>
      </c>
      <c r="F180" s="16">
        <v>20</v>
      </c>
      <c r="G180" s="86">
        <f t="shared" si="7"/>
        <v>1.4</v>
      </c>
      <c r="H180" s="6" t="s">
        <v>540</v>
      </c>
    </row>
    <row r="181" spans="1:8" x14ac:dyDescent="0.2">
      <c r="A181" s="6">
        <v>9</v>
      </c>
      <c r="B181" s="29">
        <f t="shared" si="6"/>
        <v>0.48205128205128206</v>
      </c>
      <c r="C181" s="6" t="s">
        <v>60</v>
      </c>
      <c r="D181" s="6" t="s">
        <v>434</v>
      </c>
      <c r="E181" s="16" t="s">
        <v>446</v>
      </c>
      <c r="F181" s="16">
        <v>22</v>
      </c>
      <c r="G181" s="86">
        <f t="shared" si="7"/>
        <v>4.2727272727272725</v>
      </c>
      <c r="H181" s="6" t="s">
        <v>924</v>
      </c>
    </row>
    <row r="182" spans="1:8" x14ac:dyDescent="0.2">
      <c r="A182" s="6">
        <v>10</v>
      </c>
      <c r="B182" s="29">
        <f t="shared" si="6"/>
        <v>0.47619047619047616</v>
      </c>
      <c r="C182" s="6" t="s">
        <v>263</v>
      </c>
      <c r="D182" s="6" t="s">
        <v>450</v>
      </c>
      <c r="E182" s="18" t="s">
        <v>473</v>
      </c>
      <c r="F182" s="16">
        <v>19</v>
      </c>
      <c r="G182" s="86">
        <f t="shared" si="7"/>
        <v>1.0526315789473684</v>
      </c>
      <c r="H182" s="6" t="s">
        <v>541</v>
      </c>
    </row>
    <row r="183" spans="1:8" x14ac:dyDescent="0.2">
      <c r="A183" s="6">
        <v>11</v>
      </c>
      <c r="B183" s="29">
        <f t="shared" si="6"/>
        <v>0.47368421052631576</v>
      </c>
      <c r="C183" s="6" t="s">
        <v>197</v>
      </c>
      <c r="D183" s="6" t="s">
        <v>450</v>
      </c>
      <c r="E183" s="18" t="s">
        <v>523</v>
      </c>
      <c r="F183" s="16">
        <v>19</v>
      </c>
      <c r="G183" s="86">
        <f t="shared" si="7"/>
        <v>1.8947368421052631</v>
      </c>
      <c r="H183" s="6" t="s">
        <v>542</v>
      </c>
    </row>
    <row r="184" spans="1:8" x14ac:dyDescent="0.2">
      <c r="A184" s="6">
        <v>12</v>
      </c>
      <c r="B184" s="29">
        <f t="shared" si="6"/>
        <v>0.47222222222222221</v>
      </c>
      <c r="C184" s="14" t="s">
        <v>545</v>
      </c>
      <c r="D184" s="14" t="s">
        <v>427</v>
      </c>
      <c r="E184" s="16" t="s">
        <v>549</v>
      </c>
      <c r="F184" s="16">
        <v>14</v>
      </c>
      <c r="G184" s="86">
        <f t="shared" si="7"/>
        <v>1.2142857142857142</v>
      </c>
      <c r="H184" s="14" t="s">
        <v>925</v>
      </c>
    </row>
    <row r="185" spans="1:8" x14ac:dyDescent="0.2">
      <c r="A185" s="6">
        <v>12</v>
      </c>
      <c r="B185" s="29">
        <f t="shared" si="6"/>
        <v>0.47222222222222221</v>
      </c>
      <c r="C185" s="6" t="s">
        <v>199</v>
      </c>
      <c r="D185" s="6" t="s">
        <v>433</v>
      </c>
      <c r="E185" s="18" t="s">
        <v>522</v>
      </c>
      <c r="F185" s="16">
        <v>20</v>
      </c>
      <c r="G185" s="86">
        <f t="shared" si="7"/>
        <v>1.7</v>
      </c>
      <c r="H185" s="6" t="s">
        <v>543</v>
      </c>
    </row>
    <row r="186" spans="1:8" x14ac:dyDescent="0.2">
      <c r="A186" s="6">
        <v>14</v>
      </c>
      <c r="B186" s="39">
        <f t="shared" si="6"/>
        <v>0.46969696969696972</v>
      </c>
      <c r="C186" s="14" t="s">
        <v>893</v>
      </c>
      <c r="D186" s="14" t="s">
        <v>426</v>
      </c>
      <c r="E186" s="16" t="s">
        <v>859</v>
      </c>
      <c r="F186" s="16">
        <v>20</v>
      </c>
      <c r="G186" s="86">
        <f t="shared" si="7"/>
        <v>1.55</v>
      </c>
      <c r="H186" s="14" t="s">
        <v>933</v>
      </c>
    </row>
    <row r="187" spans="1:8" x14ac:dyDescent="0.2">
      <c r="A187" s="6">
        <v>15</v>
      </c>
      <c r="B187" s="39">
        <f t="shared" si="6"/>
        <v>0.46938775510204084</v>
      </c>
      <c r="C187" s="14" t="s">
        <v>545</v>
      </c>
      <c r="D187" s="14" t="s">
        <v>427</v>
      </c>
      <c r="E187" s="16" t="s">
        <v>447</v>
      </c>
      <c r="F187" s="16">
        <v>20</v>
      </c>
      <c r="G187" s="86">
        <f t="shared" si="7"/>
        <v>1.1499999999999999</v>
      </c>
      <c r="H187" s="14" t="s">
        <v>544</v>
      </c>
    </row>
    <row r="188" spans="1:8" x14ac:dyDescent="0.2">
      <c r="A188" s="6">
        <v>15</v>
      </c>
      <c r="B188" s="39">
        <f t="shared" si="6"/>
        <v>0.46938775510204084</v>
      </c>
      <c r="C188" s="6" t="s">
        <v>263</v>
      </c>
      <c r="D188" s="6" t="s">
        <v>450</v>
      </c>
      <c r="E188" s="18" t="s">
        <v>441</v>
      </c>
      <c r="F188" s="16">
        <v>20</v>
      </c>
      <c r="G188" s="86">
        <f t="shared" si="7"/>
        <v>1.1499999999999999</v>
      </c>
      <c r="H188" s="6" t="s">
        <v>544</v>
      </c>
    </row>
    <row r="189" spans="1:8" x14ac:dyDescent="0.2">
      <c r="A189" s="6">
        <v>17</v>
      </c>
      <c r="B189" s="29">
        <f t="shared" si="6"/>
        <v>0.46774193548387094</v>
      </c>
      <c r="C189" s="14" t="s">
        <v>261</v>
      </c>
      <c r="D189" s="14" t="s">
        <v>468</v>
      </c>
      <c r="E189" s="16" t="s">
        <v>446</v>
      </c>
      <c r="F189" s="16">
        <v>22</v>
      </c>
      <c r="G189" s="86">
        <f t="shared" si="7"/>
        <v>1.3181818181818181</v>
      </c>
      <c r="H189" s="14" t="s">
        <v>546</v>
      </c>
    </row>
    <row r="190" spans="1:8" x14ac:dyDescent="0.2">
      <c r="A190" s="6">
        <v>18</v>
      </c>
      <c r="B190" s="39">
        <f t="shared" si="6"/>
        <v>0.46376811594202899</v>
      </c>
      <c r="C190" s="6" t="s">
        <v>190</v>
      </c>
      <c r="D190" s="6" t="s">
        <v>426</v>
      </c>
      <c r="E190" s="18" t="s">
        <v>456</v>
      </c>
      <c r="F190" s="16">
        <v>22</v>
      </c>
      <c r="G190" s="86">
        <f t="shared" si="7"/>
        <v>2.9090909090909092</v>
      </c>
      <c r="H190" s="6" t="s">
        <v>926</v>
      </c>
    </row>
    <row r="191" spans="1:8" x14ac:dyDescent="0.2">
      <c r="A191" s="6">
        <v>19</v>
      </c>
      <c r="B191" s="39">
        <f t="shared" si="6"/>
        <v>0.46363636363636362</v>
      </c>
      <c r="C191" s="6" t="s">
        <v>62</v>
      </c>
      <c r="D191" s="6" t="s">
        <v>433</v>
      </c>
      <c r="E191" s="18" t="s">
        <v>519</v>
      </c>
      <c r="F191" s="16">
        <v>24</v>
      </c>
      <c r="G191" s="86">
        <f t="shared" si="7"/>
        <v>2.125</v>
      </c>
      <c r="H191" s="6" t="s">
        <v>547</v>
      </c>
    </row>
    <row r="192" spans="1:8" x14ac:dyDescent="0.2">
      <c r="A192" s="6">
        <v>20</v>
      </c>
      <c r="B192" s="39">
        <f t="shared" si="6"/>
        <v>0.46341463414634149</v>
      </c>
      <c r="C192" s="6" t="s">
        <v>133</v>
      </c>
      <c r="D192" s="6" t="s">
        <v>450</v>
      </c>
      <c r="E192" s="18" t="s">
        <v>519</v>
      </c>
      <c r="F192" s="16">
        <v>24</v>
      </c>
      <c r="G192" s="86">
        <f t="shared" si="7"/>
        <v>1.5833333333333333</v>
      </c>
      <c r="H192" s="6" t="s">
        <v>927</v>
      </c>
    </row>
    <row r="193" spans="1:8" x14ac:dyDescent="0.2">
      <c r="A193" s="14"/>
      <c r="B193" s="14"/>
      <c r="C193" s="14"/>
      <c r="D193" s="14"/>
      <c r="E193" s="16"/>
      <c r="F193" s="16"/>
      <c r="G193" s="14"/>
      <c r="H193" s="14"/>
    </row>
    <row r="194" spans="1:8" x14ac:dyDescent="0.2">
      <c r="A194" s="14"/>
      <c r="B194" s="8" t="s">
        <v>548</v>
      </c>
      <c r="C194" s="14"/>
      <c r="D194" s="8"/>
      <c r="E194" s="33" t="s">
        <v>431</v>
      </c>
      <c r="F194" s="15" t="s">
        <v>170</v>
      </c>
      <c r="G194" s="33"/>
      <c r="H194" s="14"/>
    </row>
    <row r="195" spans="1:8" x14ac:dyDescent="0.2">
      <c r="A195" s="6">
        <v>1</v>
      </c>
      <c r="B195" s="28">
        <v>145</v>
      </c>
      <c r="C195" s="6" t="s">
        <v>767</v>
      </c>
      <c r="D195" s="6" t="s">
        <v>520</v>
      </c>
      <c r="E195" s="44" t="s">
        <v>859</v>
      </c>
      <c r="F195" s="16">
        <v>20</v>
      </c>
      <c r="G195" s="14"/>
      <c r="H195" s="14"/>
    </row>
    <row r="196" spans="1:8" x14ac:dyDescent="0.2">
      <c r="A196" s="6">
        <v>2</v>
      </c>
      <c r="B196" s="28">
        <v>141</v>
      </c>
      <c r="C196" s="6" t="s">
        <v>101</v>
      </c>
      <c r="D196" s="6" t="s">
        <v>520</v>
      </c>
      <c r="E196" s="44" t="s">
        <v>493</v>
      </c>
      <c r="F196" s="16">
        <v>18</v>
      </c>
      <c r="G196" s="14"/>
      <c r="H196" s="14"/>
    </row>
    <row r="197" spans="1:8" x14ac:dyDescent="0.2">
      <c r="A197" s="6">
        <v>3</v>
      </c>
      <c r="B197" s="28">
        <v>138</v>
      </c>
      <c r="C197" s="6" t="s">
        <v>47</v>
      </c>
      <c r="D197" s="6" t="s">
        <v>427</v>
      </c>
      <c r="E197" s="44" t="s">
        <v>444</v>
      </c>
      <c r="F197" s="16">
        <v>20</v>
      </c>
      <c r="G197" s="14"/>
      <c r="H197" s="14"/>
    </row>
    <row r="198" spans="1:8" x14ac:dyDescent="0.2">
      <c r="A198" s="6">
        <v>4</v>
      </c>
      <c r="B198" s="28">
        <v>131</v>
      </c>
      <c r="C198" s="6" t="s">
        <v>43</v>
      </c>
      <c r="D198" s="6" t="s">
        <v>433</v>
      </c>
      <c r="E198" s="44" t="s">
        <v>448</v>
      </c>
      <c r="F198" s="16">
        <v>20</v>
      </c>
      <c r="G198" s="14"/>
      <c r="H198" s="14"/>
    </row>
    <row r="199" spans="1:8" x14ac:dyDescent="0.2">
      <c r="A199" s="6">
        <v>4</v>
      </c>
      <c r="B199" s="28">
        <v>131</v>
      </c>
      <c r="C199" s="6" t="s">
        <v>767</v>
      </c>
      <c r="D199" s="6" t="s">
        <v>520</v>
      </c>
      <c r="E199" s="44" t="s">
        <v>785</v>
      </c>
      <c r="F199" s="16">
        <v>19</v>
      </c>
      <c r="G199" s="14"/>
      <c r="H199" s="14"/>
    </row>
    <row r="200" spans="1:8" x14ac:dyDescent="0.2">
      <c r="A200" s="14">
        <v>6</v>
      </c>
      <c r="B200" s="28">
        <v>130</v>
      </c>
      <c r="C200" s="6" t="s">
        <v>83</v>
      </c>
      <c r="D200" s="6" t="s">
        <v>427</v>
      </c>
      <c r="E200" s="44" t="s">
        <v>486</v>
      </c>
      <c r="F200" s="16">
        <v>20</v>
      </c>
      <c r="G200" s="14"/>
      <c r="H200" s="14"/>
    </row>
    <row r="201" spans="1:8" x14ac:dyDescent="0.2">
      <c r="A201" s="6">
        <v>7</v>
      </c>
      <c r="B201" s="28">
        <v>129</v>
      </c>
      <c r="C201" s="6" t="s">
        <v>60</v>
      </c>
      <c r="D201" s="6" t="s">
        <v>434</v>
      </c>
      <c r="E201" s="44" t="s">
        <v>446</v>
      </c>
      <c r="F201" s="16">
        <v>22</v>
      </c>
      <c r="G201" s="14"/>
      <c r="H201" s="14"/>
    </row>
    <row r="202" spans="1:8" x14ac:dyDescent="0.2">
      <c r="A202" s="6">
        <v>8</v>
      </c>
      <c r="B202" s="28">
        <v>128</v>
      </c>
      <c r="C202" s="6" t="s">
        <v>56</v>
      </c>
      <c r="D202" s="6" t="s">
        <v>450</v>
      </c>
      <c r="E202" s="44" t="s">
        <v>451</v>
      </c>
      <c r="F202" s="16">
        <v>20</v>
      </c>
      <c r="G202" s="14"/>
      <c r="H202" s="14"/>
    </row>
    <row r="203" spans="1:8" x14ac:dyDescent="0.2">
      <c r="A203" s="6">
        <v>9</v>
      </c>
      <c r="B203" s="28">
        <v>127</v>
      </c>
      <c r="C203" s="6" t="s">
        <v>470</v>
      </c>
      <c r="D203" s="6" t="s">
        <v>434</v>
      </c>
      <c r="E203" s="44" t="s">
        <v>452</v>
      </c>
      <c r="F203" s="16">
        <v>20</v>
      </c>
      <c r="G203" s="14"/>
      <c r="H203" s="14"/>
    </row>
    <row r="204" spans="1:8" x14ac:dyDescent="0.2">
      <c r="A204" s="6">
        <v>10</v>
      </c>
      <c r="B204" s="28">
        <v>126</v>
      </c>
      <c r="C204" s="6" t="s">
        <v>442</v>
      </c>
      <c r="D204" s="6" t="s">
        <v>434</v>
      </c>
      <c r="E204" s="44" t="s">
        <v>435</v>
      </c>
      <c r="F204" s="16">
        <v>19</v>
      </c>
      <c r="G204" s="14"/>
      <c r="H204" s="14"/>
    </row>
    <row r="205" spans="1:8" x14ac:dyDescent="0.2">
      <c r="A205" s="14">
        <v>11</v>
      </c>
      <c r="B205" s="28">
        <v>122</v>
      </c>
      <c r="C205" s="6" t="s">
        <v>157</v>
      </c>
      <c r="D205" s="6" t="s">
        <v>520</v>
      </c>
      <c r="E205" s="44" t="s">
        <v>522</v>
      </c>
      <c r="F205" s="16">
        <v>20</v>
      </c>
      <c r="G205" s="14"/>
      <c r="H205" s="14"/>
    </row>
    <row r="206" spans="1:8" x14ac:dyDescent="0.2">
      <c r="A206" s="14">
        <v>12</v>
      </c>
      <c r="B206" s="28">
        <v>121</v>
      </c>
      <c r="C206" s="6" t="s">
        <v>65</v>
      </c>
      <c r="D206" s="6" t="s">
        <v>450</v>
      </c>
      <c r="E206" s="44" t="s">
        <v>451</v>
      </c>
      <c r="F206" s="16">
        <v>20</v>
      </c>
      <c r="G206" s="14"/>
      <c r="H206" s="14"/>
    </row>
    <row r="207" spans="1:8" x14ac:dyDescent="0.2">
      <c r="A207" s="6">
        <v>13</v>
      </c>
      <c r="B207" s="28">
        <v>120</v>
      </c>
      <c r="C207" s="6" t="s">
        <v>43</v>
      </c>
      <c r="D207" s="6" t="s">
        <v>433</v>
      </c>
      <c r="E207" s="44" t="s">
        <v>441</v>
      </c>
      <c r="F207" s="16">
        <v>20</v>
      </c>
      <c r="G207" s="14"/>
      <c r="H207" s="14"/>
    </row>
    <row r="208" spans="1:8" x14ac:dyDescent="0.2">
      <c r="A208" s="6">
        <v>14</v>
      </c>
      <c r="B208" s="28">
        <v>119</v>
      </c>
      <c r="C208" s="6" t="s">
        <v>43</v>
      </c>
      <c r="D208" s="6" t="s">
        <v>433</v>
      </c>
      <c r="E208" s="44" t="s">
        <v>432</v>
      </c>
      <c r="F208" s="16">
        <v>22</v>
      </c>
      <c r="G208" s="14"/>
      <c r="H208" s="14"/>
    </row>
    <row r="209" spans="1:8" x14ac:dyDescent="0.2">
      <c r="A209" s="6">
        <v>15</v>
      </c>
      <c r="B209" s="28">
        <v>119</v>
      </c>
      <c r="C209" s="6" t="s">
        <v>861</v>
      </c>
      <c r="D209" s="6" t="s">
        <v>586</v>
      </c>
      <c r="E209" s="44" t="s">
        <v>859</v>
      </c>
      <c r="F209" s="16">
        <v>20</v>
      </c>
      <c r="G209" s="14"/>
      <c r="H209" s="14"/>
    </row>
    <row r="210" spans="1:8" x14ac:dyDescent="0.2">
      <c r="A210" s="6">
        <v>16</v>
      </c>
      <c r="B210" s="28">
        <v>118</v>
      </c>
      <c r="C210" s="6" t="s">
        <v>160</v>
      </c>
      <c r="D210" s="6" t="s">
        <v>455</v>
      </c>
      <c r="E210" s="44" t="s">
        <v>456</v>
      </c>
      <c r="F210" s="16">
        <v>22</v>
      </c>
      <c r="G210" s="14"/>
      <c r="H210" s="14"/>
    </row>
    <row r="211" spans="1:8" x14ac:dyDescent="0.2">
      <c r="A211" s="6">
        <v>17</v>
      </c>
      <c r="B211" s="28">
        <v>117</v>
      </c>
      <c r="C211" s="6" t="s">
        <v>61</v>
      </c>
      <c r="D211" s="6" t="s">
        <v>433</v>
      </c>
      <c r="E211" s="44" t="s">
        <v>549</v>
      </c>
      <c r="F211" s="16">
        <v>20</v>
      </c>
      <c r="G211" s="14"/>
      <c r="H211" s="14"/>
    </row>
    <row r="212" spans="1:8" x14ac:dyDescent="0.2">
      <c r="A212" s="6">
        <v>17</v>
      </c>
      <c r="B212" s="28">
        <v>117</v>
      </c>
      <c r="C212" s="6" t="s">
        <v>45</v>
      </c>
      <c r="D212" s="6" t="s">
        <v>425</v>
      </c>
      <c r="E212" s="44" t="s">
        <v>432</v>
      </c>
      <c r="F212" s="16">
        <v>21</v>
      </c>
      <c r="G212" s="14"/>
      <c r="H212" s="14"/>
    </row>
    <row r="213" spans="1:8" x14ac:dyDescent="0.2">
      <c r="A213" s="6">
        <v>19</v>
      </c>
      <c r="B213" s="28">
        <v>114</v>
      </c>
      <c r="C213" s="6" t="s">
        <v>193</v>
      </c>
      <c r="D213" s="6" t="s">
        <v>477</v>
      </c>
      <c r="E213" s="44" t="s">
        <v>435</v>
      </c>
      <c r="F213" s="16">
        <v>20</v>
      </c>
      <c r="G213" s="14"/>
      <c r="H213" s="14"/>
    </row>
    <row r="214" spans="1:8" x14ac:dyDescent="0.2">
      <c r="A214" s="6">
        <v>19</v>
      </c>
      <c r="B214" s="28">
        <v>114</v>
      </c>
      <c r="C214" s="6" t="s">
        <v>550</v>
      </c>
      <c r="D214" s="6" t="s">
        <v>477</v>
      </c>
      <c r="E214" s="44" t="s">
        <v>551</v>
      </c>
      <c r="F214" s="16">
        <v>20</v>
      </c>
      <c r="G214" s="14"/>
      <c r="H214" s="14"/>
    </row>
    <row r="215" spans="1:8" x14ac:dyDescent="0.2">
      <c r="A215" s="14"/>
      <c r="B215" s="14"/>
      <c r="C215" s="14"/>
      <c r="D215" s="14"/>
      <c r="E215" s="16"/>
      <c r="F215" s="16"/>
      <c r="G215" s="14"/>
      <c r="H215" s="14"/>
    </row>
    <row r="216" spans="1:8" x14ac:dyDescent="0.2">
      <c r="A216" s="14"/>
      <c r="B216" s="8" t="s">
        <v>552</v>
      </c>
      <c r="C216" s="14"/>
      <c r="D216" s="8"/>
      <c r="E216" s="33" t="s">
        <v>431</v>
      </c>
      <c r="F216" s="15" t="s">
        <v>170</v>
      </c>
      <c r="G216" s="33"/>
      <c r="H216" s="14"/>
    </row>
    <row r="217" spans="1:8" x14ac:dyDescent="0.2">
      <c r="A217" s="6">
        <v>1</v>
      </c>
      <c r="B217" s="28">
        <v>242</v>
      </c>
      <c r="C217" s="6" t="s">
        <v>83</v>
      </c>
      <c r="D217" s="6" t="s">
        <v>427</v>
      </c>
      <c r="E217" s="44" t="s">
        <v>486</v>
      </c>
      <c r="F217" s="16">
        <v>20</v>
      </c>
      <c r="G217" s="14"/>
      <c r="H217" s="14"/>
    </row>
    <row r="218" spans="1:8" x14ac:dyDescent="0.2">
      <c r="A218" s="6">
        <v>2</v>
      </c>
      <c r="B218" s="28">
        <v>182</v>
      </c>
      <c r="C218" s="6" t="s">
        <v>767</v>
      </c>
      <c r="D218" s="6" t="s">
        <v>520</v>
      </c>
      <c r="E218" s="44" t="s">
        <v>859</v>
      </c>
      <c r="F218" s="16">
        <v>20</v>
      </c>
      <c r="G218" s="14"/>
      <c r="H218" s="14"/>
    </row>
    <row r="219" spans="1:8" x14ac:dyDescent="0.2">
      <c r="A219" s="6">
        <v>3</v>
      </c>
      <c r="B219" s="28">
        <v>176</v>
      </c>
      <c r="C219" s="6" t="s">
        <v>767</v>
      </c>
      <c r="D219" s="6" t="s">
        <v>520</v>
      </c>
      <c r="E219" s="44" t="s">
        <v>785</v>
      </c>
      <c r="F219" s="16">
        <v>19</v>
      </c>
      <c r="G219" s="14"/>
      <c r="H219" s="14"/>
    </row>
    <row r="220" spans="1:8" x14ac:dyDescent="0.2">
      <c r="A220" s="6">
        <v>4</v>
      </c>
      <c r="B220" s="28">
        <v>175</v>
      </c>
      <c r="C220" s="6" t="s">
        <v>193</v>
      </c>
      <c r="D220" s="6" t="s">
        <v>477</v>
      </c>
      <c r="E220" s="44" t="s">
        <v>435</v>
      </c>
      <c r="F220" s="16">
        <v>20</v>
      </c>
      <c r="G220" s="14"/>
      <c r="H220" s="14"/>
    </row>
    <row r="221" spans="1:8" x14ac:dyDescent="0.2">
      <c r="A221" s="6">
        <v>5</v>
      </c>
      <c r="B221" s="28">
        <v>171</v>
      </c>
      <c r="C221" s="6" t="s">
        <v>47</v>
      </c>
      <c r="D221" s="6" t="s">
        <v>427</v>
      </c>
      <c r="E221" s="44" t="s">
        <v>444</v>
      </c>
      <c r="F221" s="16">
        <v>20</v>
      </c>
      <c r="G221" s="14"/>
      <c r="H221" s="14"/>
    </row>
    <row r="222" spans="1:8" x14ac:dyDescent="0.2">
      <c r="A222" s="6">
        <v>6</v>
      </c>
      <c r="B222" s="28">
        <v>168</v>
      </c>
      <c r="C222" s="6" t="s">
        <v>101</v>
      </c>
      <c r="D222" s="6" t="s">
        <v>520</v>
      </c>
      <c r="E222" s="44" t="s">
        <v>493</v>
      </c>
      <c r="F222" s="16">
        <v>18</v>
      </c>
      <c r="G222" s="14"/>
      <c r="H222" s="14"/>
    </row>
    <row r="223" spans="1:8" x14ac:dyDescent="0.2">
      <c r="A223" s="6">
        <v>6</v>
      </c>
      <c r="B223" s="28">
        <v>168</v>
      </c>
      <c r="C223" s="6" t="s">
        <v>43</v>
      </c>
      <c r="D223" s="6" t="s">
        <v>433</v>
      </c>
      <c r="E223" s="44" t="s">
        <v>448</v>
      </c>
      <c r="F223" s="16">
        <v>20</v>
      </c>
      <c r="G223" s="14"/>
      <c r="H223" s="14"/>
    </row>
    <row r="224" spans="1:8" x14ac:dyDescent="0.2">
      <c r="A224" s="6">
        <v>8</v>
      </c>
      <c r="B224" s="28">
        <v>165</v>
      </c>
      <c r="C224" s="6" t="s">
        <v>84</v>
      </c>
      <c r="D224" s="6" t="s">
        <v>477</v>
      </c>
      <c r="E224" s="44" t="s">
        <v>451</v>
      </c>
      <c r="F224" s="16">
        <v>20</v>
      </c>
      <c r="G224" s="14"/>
      <c r="H224" s="14"/>
    </row>
    <row r="225" spans="1:8" x14ac:dyDescent="0.2">
      <c r="A225" s="6">
        <v>9</v>
      </c>
      <c r="B225" s="28">
        <v>164</v>
      </c>
      <c r="C225" s="6" t="s">
        <v>160</v>
      </c>
      <c r="D225" s="6" t="s">
        <v>455</v>
      </c>
      <c r="E225" s="44" t="s">
        <v>456</v>
      </c>
      <c r="F225" s="16">
        <v>22</v>
      </c>
      <c r="G225" s="14"/>
      <c r="H225" s="14"/>
    </row>
    <row r="226" spans="1:8" x14ac:dyDescent="0.2">
      <c r="A226" s="14">
        <v>10</v>
      </c>
      <c r="B226" s="28">
        <v>162</v>
      </c>
      <c r="C226" s="6" t="s">
        <v>470</v>
      </c>
      <c r="D226" s="6" t="s">
        <v>434</v>
      </c>
      <c r="E226" s="44" t="s">
        <v>452</v>
      </c>
      <c r="F226" s="16">
        <v>20</v>
      </c>
      <c r="G226" s="14"/>
      <c r="H226" s="14"/>
    </row>
    <row r="227" spans="1:8" x14ac:dyDescent="0.2">
      <c r="A227" s="6">
        <v>11</v>
      </c>
      <c r="B227" s="28">
        <v>161</v>
      </c>
      <c r="C227" s="6" t="s">
        <v>56</v>
      </c>
      <c r="D227" s="6" t="s">
        <v>450</v>
      </c>
      <c r="E227" s="44" t="s">
        <v>451</v>
      </c>
      <c r="F227" s="16">
        <v>20</v>
      </c>
      <c r="G227" s="14"/>
      <c r="H227" s="14"/>
    </row>
    <row r="228" spans="1:8" x14ac:dyDescent="0.2">
      <c r="A228" s="6">
        <v>11</v>
      </c>
      <c r="B228" s="28">
        <v>161</v>
      </c>
      <c r="C228" s="6" t="s">
        <v>65</v>
      </c>
      <c r="D228" s="6" t="s">
        <v>450</v>
      </c>
      <c r="E228" s="44" t="s">
        <v>448</v>
      </c>
      <c r="F228" s="16">
        <v>20</v>
      </c>
      <c r="G228" s="14"/>
      <c r="H228" s="14"/>
    </row>
    <row r="229" spans="1:8" x14ac:dyDescent="0.2">
      <c r="A229" s="6">
        <v>11</v>
      </c>
      <c r="B229" s="28">
        <v>161</v>
      </c>
      <c r="C229" s="6" t="s">
        <v>850</v>
      </c>
      <c r="D229" s="6" t="s">
        <v>688</v>
      </c>
      <c r="E229" s="44" t="s">
        <v>1419</v>
      </c>
      <c r="F229" s="16">
        <v>20</v>
      </c>
      <c r="G229" s="14"/>
      <c r="H229" s="14"/>
    </row>
    <row r="230" spans="1:8" x14ac:dyDescent="0.2">
      <c r="A230" s="6">
        <v>14</v>
      </c>
      <c r="B230" s="28">
        <v>160</v>
      </c>
      <c r="C230" s="6" t="s">
        <v>157</v>
      </c>
      <c r="D230" s="6" t="s">
        <v>520</v>
      </c>
      <c r="E230" s="44" t="s">
        <v>522</v>
      </c>
      <c r="F230" s="16">
        <v>20</v>
      </c>
      <c r="G230" s="14"/>
      <c r="H230" s="14"/>
    </row>
    <row r="231" spans="1:8" x14ac:dyDescent="0.2">
      <c r="A231" s="6">
        <v>14</v>
      </c>
      <c r="B231" s="16">
        <v>160</v>
      </c>
      <c r="C231" s="9" t="s">
        <v>850</v>
      </c>
      <c r="D231" s="9" t="s">
        <v>688</v>
      </c>
      <c r="E231" s="16" t="s">
        <v>1117</v>
      </c>
      <c r="F231" s="16">
        <v>20</v>
      </c>
      <c r="G231" s="14"/>
      <c r="H231" s="14"/>
    </row>
    <row r="232" spans="1:8" x14ac:dyDescent="0.2">
      <c r="A232" s="6">
        <v>16</v>
      </c>
      <c r="B232" s="28">
        <v>157</v>
      </c>
      <c r="C232" s="6" t="s">
        <v>43</v>
      </c>
      <c r="D232" s="6" t="s">
        <v>433</v>
      </c>
      <c r="E232" s="44" t="s">
        <v>441</v>
      </c>
      <c r="F232" s="16">
        <v>20</v>
      </c>
      <c r="G232" s="14"/>
      <c r="H232" s="14"/>
    </row>
    <row r="233" spans="1:8" x14ac:dyDescent="0.2">
      <c r="A233" s="6">
        <v>17</v>
      </c>
      <c r="B233" s="28">
        <v>154</v>
      </c>
      <c r="C233" s="6" t="s">
        <v>550</v>
      </c>
      <c r="D233" s="6" t="s">
        <v>477</v>
      </c>
      <c r="E233" s="44" t="s">
        <v>551</v>
      </c>
      <c r="F233" s="16">
        <v>20</v>
      </c>
      <c r="G233" s="14"/>
      <c r="H233" s="14"/>
    </row>
    <row r="234" spans="1:8" x14ac:dyDescent="0.2">
      <c r="A234" s="14">
        <v>18</v>
      </c>
      <c r="B234" s="28">
        <v>153</v>
      </c>
      <c r="C234" s="6" t="s">
        <v>54</v>
      </c>
      <c r="D234" s="6" t="s">
        <v>427</v>
      </c>
      <c r="E234" s="44" t="s">
        <v>553</v>
      </c>
      <c r="F234" s="16">
        <v>20</v>
      </c>
      <c r="G234" s="14"/>
      <c r="H234" s="14"/>
    </row>
    <row r="235" spans="1:8" x14ac:dyDescent="0.2">
      <c r="A235" s="6">
        <v>18</v>
      </c>
      <c r="B235" s="28">
        <v>153</v>
      </c>
      <c r="C235" s="6" t="s">
        <v>43</v>
      </c>
      <c r="D235" s="6" t="s">
        <v>433</v>
      </c>
      <c r="E235" s="44" t="s">
        <v>432</v>
      </c>
      <c r="F235" s="16">
        <v>22</v>
      </c>
      <c r="G235" s="14"/>
      <c r="H235" s="14"/>
    </row>
    <row r="236" spans="1:8" x14ac:dyDescent="0.2">
      <c r="A236" s="6">
        <v>20</v>
      </c>
      <c r="B236" s="28">
        <v>152</v>
      </c>
      <c r="C236" s="6" t="s">
        <v>102</v>
      </c>
      <c r="D236" s="6" t="s">
        <v>433</v>
      </c>
      <c r="E236" s="44" t="s">
        <v>553</v>
      </c>
      <c r="F236" s="16">
        <v>20</v>
      </c>
      <c r="G236" s="14"/>
      <c r="H236" s="14"/>
    </row>
    <row r="237" spans="1:8" x14ac:dyDescent="0.2">
      <c r="A237" s="6">
        <v>20</v>
      </c>
      <c r="B237" s="28">
        <v>152</v>
      </c>
      <c r="C237" s="6" t="s">
        <v>65</v>
      </c>
      <c r="D237" s="6" t="s">
        <v>450</v>
      </c>
      <c r="E237" s="44" t="s">
        <v>451</v>
      </c>
      <c r="F237" s="16">
        <v>20</v>
      </c>
      <c r="G237" s="14"/>
      <c r="H237" s="14"/>
    </row>
    <row r="238" spans="1:8" x14ac:dyDescent="0.2">
      <c r="A238" s="14"/>
      <c r="B238" s="14"/>
      <c r="C238" s="14"/>
      <c r="D238" s="14"/>
      <c r="E238" s="16"/>
      <c r="F238" s="16"/>
      <c r="G238" s="14"/>
      <c r="H238" s="14"/>
    </row>
    <row r="239" spans="1:8" x14ac:dyDescent="0.2">
      <c r="A239" s="14"/>
      <c r="B239" s="8" t="s">
        <v>554</v>
      </c>
      <c r="C239" s="14"/>
      <c r="D239" s="8"/>
      <c r="E239" s="16"/>
      <c r="F239" s="16"/>
      <c r="G239" s="14"/>
      <c r="H239" s="14"/>
    </row>
    <row r="240" spans="1:8" x14ac:dyDescent="0.2">
      <c r="A240" s="14"/>
      <c r="B240" s="3" t="s">
        <v>1013</v>
      </c>
      <c r="C240" s="14"/>
      <c r="D240" s="3"/>
      <c r="E240" s="33" t="s">
        <v>431</v>
      </c>
      <c r="F240" s="33" t="s">
        <v>170</v>
      </c>
      <c r="G240" s="15" t="s">
        <v>1537</v>
      </c>
      <c r="H240" s="8" t="s">
        <v>555</v>
      </c>
    </row>
    <row r="241" spans="1:8" x14ac:dyDescent="0.2">
      <c r="A241" s="14">
        <f>_xlfn.RANK.EQ(B241,$B$241:$B$261)</f>
        <v>1</v>
      </c>
      <c r="B241" s="29">
        <f t="shared" ref="B241" si="8">(LEFT(H241,FIND("-",H241)-1))/(RIGHT(H241,LEN(H241)-FIND("-",H241)))</f>
        <v>0.94871794871794868</v>
      </c>
      <c r="C241" s="14" t="s">
        <v>556</v>
      </c>
      <c r="D241" s="14" t="s">
        <v>434</v>
      </c>
      <c r="E241" s="16" t="s">
        <v>557</v>
      </c>
      <c r="F241" s="16">
        <v>10</v>
      </c>
      <c r="G241" s="86">
        <f t="shared" ref="G241" si="9">(LEFT(H241,FIND("-",H241)-1))/F241</f>
        <v>3.7</v>
      </c>
      <c r="H241" s="14" t="s">
        <v>558</v>
      </c>
    </row>
    <row r="242" spans="1:8" x14ac:dyDescent="0.2">
      <c r="A242" s="14">
        <f t="shared" ref="A242:A260" si="10">_xlfn.RANK.EQ(B242,$B$241:$B$261)</f>
        <v>2</v>
      </c>
      <c r="B242" s="29">
        <f t="shared" ref="B242:B261" si="11">(LEFT(H242,FIND("-",H242)-1))/(RIGHT(H242,LEN(H242)-FIND("-",H242)))</f>
        <v>0.92982456140350878</v>
      </c>
      <c r="C242" s="6" t="s">
        <v>71</v>
      </c>
      <c r="D242" s="6" t="s">
        <v>425</v>
      </c>
      <c r="E242" s="18" t="s">
        <v>454</v>
      </c>
      <c r="F242" s="16">
        <v>17</v>
      </c>
      <c r="G242" s="86">
        <f t="shared" ref="G242:G261" si="12">(LEFT(H242,FIND("-",H242)-1))/F242</f>
        <v>3.1176470588235294</v>
      </c>
      <c r="H242" s="6" t="s">
        <v>559</v>
      </c>
    </row>
    <row r="243" spans="1:8" x14ac:dyDescent="0.2">
      <c r="A243" s="14">
        <f t="shared" si="10"/>
        <v>3</v>
      </c>
      <c r="B243" s="29">
        <f t="shared" si="11"/>
        <v>0.9285714285714286</v>
      </c>
      <c r="C243" s="6" t="s">
        <v>205</v>
      </c>
      <c r="D243" s="6" t="s">
        <v>477</v>
      </c>
      <c r="E243" s="18" t="s">
        <v>438</v>
      </c>
      <c r="F243" s="16">
        <v>16</v>
      </c>
      <c r="G243" s="86">
        <f t="shared" si="12"/>
        <v>2.4375</v>
      </c>
      <c r="H243" s="6" t="s">
        <v>928</v>
      </c>
    </row>
    <row r="244" spans="1:8" x14ac:dyDescent="0.2">
      <c r="A244" s="14">
        <f t="shared" si="10"/>
        <v>4</v>
      </c>
      <c r="B244" s="29">
        <f t="shared" si="11"/>
        <v>0.92</v>
      </c>
      <c r="C244" s="14" t="s">
        <v>202</v>
      </c>
      <c r="D244" s="14" t="s">
        <v>488</v>
      </c>
      <c r="E244" s="16" t="s">
        <v>496</v>
      </c>
      <c r="F244" s="16">
        <v>18</v>
      </c>
      <c r="G244" s="86">
        <f t="shared" si="12"/>
        <v>2.5555555555555554</v>
      </c>
      <c r="H244" s="14" t="s">
        <v>560</v>
      </c>
    </row>
    <row r="245" spans="1:8" x14ac:dyDescent="0.2">
      <c r="A245" s="14">
        <f t="shared" si="10"/>
        <v>5</v>
      </c>
      <c r="B245" s="29">
        <f t="shared" si="11"/>
        <v>0.91588785046728971</v>
      </c>
      <c r="C245" s="14" t="s">
        <v>49</v>
      </c>
      <c r="D245" s="14" t="s">
        <v>425</v>
      </c>
      <c r="E245" s="16" t="s">
        <v>448</v>
      </c>
      <c r="F245" s="16">
        <v>18</v>
      </c>
      <c r="G245" s="86">
        <f t="shared" si="12"/>
        <v>5.4444444444444446</v>
      </c>
      <c r="H245" s="14" t="s">
        <v>561</v>
      </c>
    </row>
    <row r="246" spans="1:8" x14ac:dyDescent="0.2">
      <c r="A246" s="14">
        <f t="shared" si="10"/>
        <v>6</v>
      </c>
      <c r="B246" s="29">
        <f t="shared" si="11"/>
        <v>0.90740740740740744</v>
      </c>
      <c r="C246" s="14" t="s">
        <v>562</v>
      </c>
      <c r="D246" s="14" t="s">
        <v>455</v>
      </c>
      <c r="E246" s="16" t="s">
        <v>451</v>
      </c>
      <c r="F246" s="16">
        <v>20</v>
      </c>
      <c r="G246" s="86">
        <f t="shared" si="12"/>
        <v>2.4500000000000002</v>
      </c>
      <c r="H246" s="14" t="s">
        <v>563</v>
      </c>
    </row>
    <row r="247" spans="1:8" x14ac:dyDescent="0.2">
      <c r="A247" s="14">
        <f t="shared" si="10"/>
        <v>7</v>
      </c>
      <c r="B247" s="29">
        <f t="shared" si="11"/>
        <v>0.90265486725663713</v>
      </c>
      <c r="C247" s="14" t="s">
        <v>105</v>
      </c>
      <c r="D247" s="14" t="s">
        <v>426</v>
      </c>
      <c r="E247" s="16" t="s">
        <v>432</v>
      </c>
      <c r="F247" s="16">
        <v>22</v>
      </c>
      <c r="G247" s="86">
        <f t="shared" si="12"/>
        <v>4.6363636363636367</v>
      </c>
      <c r="H247" s="14" t="s">
        <v>564</v>
      </c>
    </row>
    <row r="248" spans="1:8" x14ac:dyDescent="0.2">
      <c r="A248" s="14">
        <f t="shared" si="10"/>
        <v>8</v>
      </c>
      <c r="B248" s="103">
        <f t="shared" si="11"/>
        <v>0.90243902439024393</v>
      </c>
      <c r="C248" s="17" t="s">
        <v>1535</v>
      </c>
      <c r="D248" s="17" t="s">
        <v>688</v>
      </c>
      <c r="E248" s="15" t="s">
        <v>1512</v>
      </c>
      <c r="F248" s="15">
        <v>18</v>
      </c>
      <c r="G248" s="102">
        <f t="shared" si="12"/>
        <v>2.0555555555555554</v>
      </c>
      <c r="H248" s="17" t="s">
        <v>1536</v>
      </c>
    </row>
    <row r="249" spans="1:8" x14ac:dyDescent="0.2">
      <c r="A249" s="14">
        <f t="shared" si="10"/>
        <v>9</v>
      </c>
      <c r="B249" s="29">
        <f t="shared" si="11"/>
        <v>0.9</v>
      </c>
      <c r="C249" s="14" t="s">
        <v>565</v>
      </c>
      <c r="D249" s="14" t="s">
        <v>434</v>
      </c>
      <c r="E249" s="16" t="s">
        <v>513</v>
      </c>
      <c r="F249" s="16">
        <v>10</v>
      </c>
      <c r="G249" s="86">
        <f t="shared" si="12"/>
        <v>4.5</v>
      </c>
      <c r="H249" s="14" t="s">
        <v>566</v>
      </c>
    </row>
    <row r="250" spans="1:8" x14ac:dyDescent="0.2">
      <c r="A250" s="14">
        <f t="shared" si="10"/>
        <v>10</v>
      </c>
      <c r="B250" s="29">
        <f t="shared" si="11"/>
        <v>0.89743589743589747</v>
      </c>
      <c r="C250" s="14" t="s">
        <v>165</v>
      </c>
      <c r="D250" s="14" t="s">
        <v>468</v>
      </c>
      <c r="E250" s="16" t="s">
        <v>525</v>
      </c>
      <c r="F250" s="16">
        <v>20</v>
      </c>
      <c r="G250" s="86">
        <f t="shared" si="12"/>
        <v>3.5</v>
      </c>
      <c r="H250" s="14" t="s">
        <v>567</v>
      </c>
    </row>
    <row r="251" spans="1:8" x14ac:dyDescent="0.2">
      <c r="A251" s="14">
        <f t="shared" si="10"/>
        <v>10</v>
      </c>
      <c r="B251" s="29">
        <f t="shared" si="11"/>
        <v>0.89743589743589747</v>
      </c>
      <c r="C251" s="14" t="s">
        <v>765</v>
      </c>
      <c r="D251" s="14" t="s">
        <v>520</v>
      </c>
      <c r="E251" s="16" t="s">
        <v>295</v>
      </c>
      <c r="F251" s="16">
        <v>20</v>
      </c>
      <c r="G251" s="86">
        <f t="shared" si="12"/>
        <v>3.5</v>
      </c>
      <c r="H251" s="14" t="s">
        <v>567</v>
      </c>
    </row>
    <row r="252" spans="1:8" x14ac:dyDescent="0.2">
      <c r="A252" s="14">
        <f t="shared" si="10"/>
        <v>12</v>
      </c>
      <c r="B252" s="29">
        <f t="shared" si="11"/>
        <v>0.89583333333333337</v>
      </c>
      <c r="C252" s="14" t="s">
        <v>46</v>
      </c>
      <c r="D252" s="14" t="s">
        <v>434</v>
      </c>
      <c r="E252" s="16" t="s">
        <v>449</v>
      </c>
      <c r="F252" s="16">
        <v>20</v>
      </c>
      <c r="G252" s="86">
        <f t="shared" si="12"/>
        <v>4.3</v>
      </c>
      <c r="H252" s="14" t="s">
        <v>568</v>
      </c>
    </row>
    <row r="253" spans="1:8" x14ac:dyDescent="0.2">
      <c r="A253" s="14">
        <f t="shared" si="10"/>
        <v>13</v>
      </c>
      <c r="B253" s="29">
        <f t="shared" si="11"/>
        <v>0.89473684210526316</v>
      </c>
      <c r="C253" s="14" t="s">
        <v>271</v>
      </c>
      <c r="D253" s="14" t="s">
        <v>468</v>
      </c>
      <c r="E253" s="16" t="s">
        <v>451</v>
      </c>
      <c r="F253" s="16">
        <v>18</v>
      </c>
      <c r="G253" s="86">
        <f t="shared" si="12"/>
        <v>4.7222222222222223</v>
      </c>
      <c r="H253" s="14" t="s">
        <v>569</v>
      </c>
    </row>
    <row r="254" spans="1:8" x14ac:dyDescent="0.2">
      <c r="A254" s="14">
        <f t="shared" si="10"/>
        <v>13</v>
      </c>
      <c r="B254" s="29">
        <f t="shared" si="11"/>
        <v>0.89473684210526316</v>
      </c>
      <c r="C254" s="14" t="s">
        <v>269</v>
      </c>
      <c r="D254" s="14" t="s">
        <v>455</v>
      </c>
      <c r="E254" s="16" t="s">
        <v>448</v>
      </c>
      <c r="F254" s="16">
        <v>20</v>
      </c>
      <c r="G254" s="86">
        <f t="shared" si="12"/>
        <v>3.4</v>
      </c>
      <c r="H254" s="14" t="s">
        <v>570</v>
      </c>
    </row>
    <row r="255" spans="1:8" x14ac:dyDescent="0.2">
      <c r="A255" s="14">
        <f t="shared" si="10"/>
        <v>13</v>
      </c>
      <c r="B255" s="29">
        <f t="shared" si="11"/>
        <v>0.89473684210526316</v>
      </c>
      <c r="C255" s="14" t="s">
        <v>571</v>
      </c>
      <c r="D255" s="14" t="s">
        <v>433</v>
      </c>
      <c r="E255" s="16" t="s">
        <v>521</v>
      </c>
      <c r="F255" s="16">
        <v>20</v>
      </c>
      <c r="G255" s="86">
        <f t="shared" si="12"/>
        <v>3.4</v>
      </c>
      <c r="H255" s="14" t="s">
        <v>570</v>
      </c>
    </row>
    <row r="256" spans="1:8" x14ac:dyDescent="0.2">
      <c r="A256" s="14">
        <f t="shared" si="10"/>
        <v>16</v>
      </c>
      <c r="B256" s="29">
        <f t="shared" si="11"/>
        <v>0.8936170212765957</v>
      </c>
      <c r="C256" s="14" t="s">
        <v>788</v>
      </c>
      <c r="D256" s="14" t="s">
        <v>485</v>
      </c>
      <c r="E256" s="16" t="s">
        <v>859</v>
      </c>
      <c r="F256" s="16">
        <v>20</v>
      </c>
      <c r="G256" s="86">
        <f t="shared" si="12"/>
        <v>2.1</v>
      </c>
      <c r="H256" s="14" t="s">
        <v>894</v>
      </c>
    </row>
    <row r="257" spans="1:8" x14ac:dyDescent="0.2">
      <c r="A257" s="14">
        <f t="shared" si="10"/>
        <v>17</v>
      </c>
      <c r="B257" s="29">
        <f t="shared" si="11"/>
        <v>0.89189189189189189</v>
      </c>
      <c r="C257" s="14" t="s">
        <v>59</v>
      </c>
      <c r="D257" s="14" t="s">
        <v>427</v>
      </c>
      <c r="E257" s="16" t="s">
        <v>448</v>
      </c>
      <c r="F257" s="16">
        <v>20</v>
      </c>
      <c r="G257" s="86">
        <f t="shared" si="12"/>
        <v>3.3</v>
      </c>
      <c r="H257" s="14" t="s">
        <v>572</v>
      </c>
    </row>
    <row r="258" spans="1:8" x14ac:dyDescent="0.2">
      <c r="A258" s="14">
        <f t="shared" si="10"/>
        <v>18</v>
      </c>
      <c r="B258" s="29">
        <f t="shared" si="11"/>
        <v>0.890625</v>
      </c>
      <c r="C258" s="6" t="s">
        <v>91</v>
      </c>
      <c r="D258" s="6" t="s">
        <v>427</v>
      </c>
      <c r="E258" s="18" t="s">
        <v>454</v>
      </c>
      <c r="F258" s="16">
        <v>22</v>
      </c>
      <c r="G258" s="86">
        <f t="shared" si="12"/>
        <v>2.5909090909090908</v>
      </c>
      <c r="H258" s="6" t="s">
        <v>573</v>
      </c>
    </row>
    <row r="259" spans="1:8" x14ac:dyDescent="0.2">
      <c r="A259" s="14">
        <f t="shared" si="10"/>
        <v>19</v>
      </c>
      <c r="B259" s="29">
        <f t="shared" si="11"/>
        <v>0.88888888888888884</v>
      </c>
      <c r="C259" s="6" t="s">
        <v>792</v>
      </c>
      <c r="D259" s="6" t="s">
        <v>433</v>
      </c>
      <c r="E259" s="18" t="s">
        <v>785</v>
      </c>
      <c r="F259" s="16">
        <v>20</v>
      </c>
      <c r="G259" s="86">
        <f t="shared" si="12"/>
        <v>2</v>
      </c>
      <c r="H259" s="6" t="s">
        <v>844</v>
      </c>
    </row>
    <row r="260" spans="1:8" x14ac:dyDescent="0.2">
      <c r="A260" s="14">
        <f t="shared" si="10"/>
        <v>19</v>
      </c>
      <c r="B260" s="29">
        <f t="shared" si="11"/>
        <v>0.88888888888888884</v>
      </c>
      <c r="C260" s="6" t="s">
        <v>1187</v>
      </c>
      <c r="D260" s="6" t="s">
        <v>574</v>
      </c>
      <c r="E260" s="18" t="s">
        <v>1419</v>
      </c>
      <c r="F260" s="16">
        <v>15</v>
      </c>
      <c r="G260" s="86">
        <f t="shared" si="12"/>
        <v>3.7333333333333334</v>
      </c>
      <c r="H260" s="6" t="s">
        <v>1429</v>
      </c>
    </row>
    <row r="261" spans="1:8" x14ac:dyDescent="0.2">
      <c r="A261" s="14"/>
      <c r="B261" s="29">
        <f t="shared" si="11"/>
        <v>0.88764044943820219</v>
      </c>
      <c r="C261" s="14" t="s">
        <v>226</v>
      </c>
      <c r="D261" s="14" t="s">
        <v>574</v>
      </c>
      <c r="E261" s="16" t="s">
        <v>521</v>
      </c>
      <c r="F261" s="16">
        <v>20</v>
      </c>
      <c r="G261" s="86">
        <f t="shared" si="12"/>
        <v>3.95</v>
      </c>
      <c r="H261" s="14" t="s">
        <v>575</v>
      </c>
    </row>
    <row r="262" spans="1:8" x14ac:dyDescent="0.2">
      <c r="A262" s="14"/>
      <c r="B262" s="14"/>
      <c r="C262" s="14"/>
      <c r="D262" s="14"/>
      <c r="E262" s="16"/>
      <c r="F262" s="16"/>
      <c r="G262" s="40"/>
      <c r="H262" s="14"/>
    </row>
    <row r="263" spans="1:8" x14ac:dyDescent="0.2">
      <c r="A263" s="14"/>
      <c r="B263" s="8" t="s">
        <v>576</v>
      </c>
      <c r="C263" s="14"/>
      <c r="D263" s="8"/>
      <c r="E263" s="33" t="s">
        <v>431</v>
      </c>
      <c r="F263" s="15" t="s">
        <v>170</v>
      </c>
      <c r="G263" s="14"/>
      <c r="H263" s="14"/>
    </row>
    <row r="264" spans="1:8" x14ac:dyDescent="0.2">
      <c r="A264" s="14">
        <v>1</v>
      </c>
      <c r="B264" s="28">
        <v>307</v>
      </c>
      <c r="C264" s="6" t="s">
        <v>157</v>
      </c>
      <c r="D264" s="6" t="s">
        <v>520</v>
      </c>
      <c r="E264" s="18" t="s">
        <v>522</v>
      </c>
      <c r="F264" s="16">
        <v>20</v>
      </c>
      <c r="G264" s="14"/>
      <c r="H264" s="14"/>
    </row>
    <row r="265" spans="1:8" x14ac:dyDescent="0.2">
      <c r="A265" s="14">
        <v>2</v>
      </c>
      <c r="B265" s="16">
        <v>291</v>
      </c>
      <c r="C265" s="9" t="s">
        <v>109</v>
      </c>
      <c r="D265" s="9" t="s">
        <v>427</v>
      </c>
      <c r="E265" s="16" t="s">
        <v>476</v>
      </c>
      <c r="F265" s="16">
        <v>20</v>
      </c>
      <c r="G265" s="14"/>
      <c r="H265" s="14"/>
    </row>
    <row r="266" spans="1:8" x14ac:dyDescent="0.2">
      <c r="A266" s="14">
        <v>2</v>
      </c>
      <c r="B266" s="16">
        <v>291</v>
      </c>
      <c r="C266" s="9" t="s">
        <v>43</v>
      </c>
      <c r="D266" s="9" t="s">
        <v>433</v>
      </c>
      <c r="E266" s="16" t="s">
        <v>432</v>
      </c>
      <c r="F266" s="16">
        <v>22</v>
      </c>
      <c r="G266" s="14"/>
      <c r="H266" s="14"/>
    </row>
    <row r="267" spans="1:8" x14ac:dyDescent="0.2">
      <c r="A267" s="14">
        <v>4</v>
      </c>
      <c r="B267" s="16">
        <v>277</v>
      </c>
      <c r="C267" s="9" t="s">
        <v>83</v>
      </c>
      <c r="D267" s="9" t="s">
        <v>427</v>
      </c>
      <c r="E267" s="16" t="s">
        <v>480</v>
      </c>
      <c r="F267" s="16">
        <v>20</v>
      </c>
      <c r="G267" s="14"/>
      <c r="H267" s="14"/>
    </row>
    <row r="268" spans="1:8" x14ac:dyDescent="0.2">
      <c r="A268" s="14">
        <v>5</v>
      </c>
      <c r="B268" s="16">
        <v>268</v>
      </c>
      <c r="C268" s="9" t="s">
        <v>43</v>
      </c>
      <c r="D268" s="9" t="s">
        <v>433</v>
      </c>
      <c r="E268" s="16" t="s">
        <v>441</v>
      </c>
      <c r="F268" s="16">
        <v>20</v>
      </c>
      <c r="G268" s="14"/>
      <c r="H268" s="14"/>
    </row>
    <row r="269" spans="1:8" x14ac:dyDescent="0.2">
      <c r="A269" s="14">
        <v>6</v>
      </c>
      <c r="B269" s="16">
        <v>262</v>
      </c>
      <c r="C269" s="9" t="s">
        <v>43</v>
      </c>
      <c r="D269" s="9" t="s">
        <v>433</v>
      </c>
      <c r="E269" s="16" t="s">
        <v>448</v>
      </c>
      <c r="F269" s="16">
        <v>20</v>
      </c>
      <c r="G269" s="14"/>
      <c r="H269" s="14"/>
    </row>
    <row r="270" spans="1:8" x14ac:dyDescent="0.2">
      <c r="A270" s="14">
        <v>7</v>
      </c>
      <c r="B270" s="16">
        <v>261</v>
      </c>
      <c r="C270" s="9" t="s">
        <v>577</v>
      </c>
      <c r="D270" s="9" t="s">
        <v>468</v>
      </c>
      <c r="E270" s="16" t="s">
        <v>474</v>
      </c>
      <c r="F270" s="16">
        <v>20</v>
      </c>
      <c r="G270" s="14"/>
      <c r="H270" s="14"/>
    </row>
    <row r="271" spans="1:8" x14ac:dyDescent="0.2">
      <c r="A271" s="14">
        <v>8</v>
      </c>
      <c r="B271" s="16">
        <v>253</v>
      </c>
      <c r="C271" s="9" t="s">
        <v>215</v>
      </c>
      <c r="D271" s="9" t="s">
        <v>586</v>
      </c>
      <c r="E271" s="16" t="s">
        <v>785</v>
      </c>
      <c r="F271" s="16">
        <v>20</v>
      </c>
      <c r="G271" s="14"/>
      <c r="H271" s="14"/>
    </row>
    <row r="272" spans="1:8" x14ac:dyDescent="0.2">
      <c r="A272" s="14">
        <v>8</v>
      </c>
      <c r="B272" s="16">
        <v>253</v>
      </c>
      <c r="C272" s="9" t="s">
        <v>850</v>
      </c>
      <c r="D272" s="9" t="s">
        <v>688</v>
      </c>
      <c r="E272" s="16" t="s">
        <v>1419</v>
      </c>
      <c r="F272" s="16">
        <v>20</v>
      </c>
      <c r="G272" s="14"/>
      <c r="H272" s="14"/>
    </row>
    <row r="273" spans="1:8" x14ac:dyDescent="0.2">
      <c r="A273" s="14">
        <v>10</v>
      </c>
      <c r="B273" s="16">
        <v>252</v>
      </c>
      <c r="C273" s="9" t="s">
        <v>1116</v>
      </c>
      <c r="D273" s="9" t="s">
        <v>468</v>
      </c>
      <c r="E273" s="16" t="s">
        <v>1117</v>
      </c>
      <c r="F273" s="16">
        <v>20</v>
      </c>
      <c r="G273" s="14"/>
      <c r="H273" s="14"/>
    </row>
    <row r="274" spans="1:8" x14ac:dyDescent="0.2">
      <c r="A274" s="14">
        <v>11</v>
      </c>
      <c r="B274" s="16">
        <v>248</v>
      </c>
      <c r="C274" s="9" t="s">
        <v>147</v>
      </c>
      <c r="D274" s="9" t="s">
        <v>485</v>
      </c>
      <c r="E274" s="16" t="s">
        <v>456</v>
      </c>
      <c r="F274" s="16">
        <v>22</v>
      </c>
      <c r="G274" s="14"/>
      <c r="H274" s="14"/>
    </row>
    <row r="275" spans="1:8" x14ac:dyDescent="0.2">
      <c r="A275" s="14">
        <v>12</v>
      </c>
      <c r="B275" s="16">
        <v>246</v>
      </c>
      <c r="C275" s="9" t="s">
        <v>292</v>
      </c>
      <c r="D275" s="9" t="s">
        <v>468</v>
      </c>
      <c r="E275" s="16" t="s">
        <v>295</v>
      </c>
      <c r="F275" s="16">
        <v>20</v>
      </c>
      <c r="G275" s="14"/>
      <c r="H275" s="14"/>
    </row>
    <row r="276" spans="1:8" x14ac:dyDescent="0.2">
      <c r="A276" s="14">
        <v>13</v>
      </c>
      <c r="B276" s="16">
        <v>243</v>
      </c>
      <c r="C276" s="9" t="s">
        <v>215</v>
      </c>
      <c r="D276" s="9" t="s">
        <v>586</v>
      </c>
      <c r="E276" s="16" t="s">
        <v>295</v>
      </c>
      <c r="F276" s="16">
        <v>20</v>
      </c>
      <c r="G276" s="14"/>
      <c r="H276" s="14"/>
    </row>
    <row r="277" spans="1:8" x14ac:dyDescent="0.2">
      <c r="A277" s="14">
        <v>14</v>
      </c>
      <c r="B277" s="16">
        <v>238</v>
      </c>
      <c r="C277" s="9" t="s">
        <v>113</v>
      </c>
      <c r="D277" s="9" t="s">
        <v>488</v>
      </c>
      <c r="E277" s="16" t="s">
        <v>473</v>
      </c>
      <c r="F277" s="16">
        <v>23</v>
      </c>
      <c r="G277" s="14"/>
      <c r="H277" s="14"/>
    </row>
    <row r="278" spans="1:8" x14ac:dyDescent="0.2">
      <c r="A278" s="14">
        <v>15</v>
      </c>
      <c r="B278" s="16">
        <v>237</v>
      </c>
      <c r="C278" s="9" t="s">
        <v>578</v>
      </c>
      <c r="D278" s="9" t="s">
        <v>427</v>
      </c>
      <c r="E278" s="16" t="s">
        <v>435</v>
      </c>
      <c r="F278" s="16">
        <v>20</v>
      </c>
      <c r="G278" s="14"/>
      <c r="H278" s="14"/>
    </row>
    <row r="279" spans="1:8" x14ac:dyDescent="0.2">
      <c r="A279" s="14">
        <v>16</v>
      </c>
      <c r="B279" s="16">
        <v>234</v>
      </c>
      <c r="C279" s="9" t="s">
        <v>69</v>
      </c>
      <c r="D279" s="9" t="s">
        <v>434</v>
      </c>
      <c r="E279" s="16" t="s">
        <v>473</v>
      </c>
      <c r="F279" s="16">
        <v>22</v>
      </c>
      <c r="G279" s="14"/>
      <c r="H279" s="14"/>
    </row>
    <row r="280" spans="1:8" x14ac:dyDescent="0.2">
      <c r="A280" s="14">
        <v>16</v>
      </c>
      <c r="B280" s="16">
        <v>234</v>
      </c>
      <c r="C280" s="9" t="s">
        <v>113</v>
      </c>
      <c r="D280" s="9" t="s">
        <v>488</v>
      </c>
      <c r="E280" s="16" t="s">
        <v>454</v>
      </c>
      <c r="F280" s="16">
        <v>23</v>
      </c>
      <c r="G280" s="14"/>
      <c r="H280" s="14"/>
    </row>
    <row r="281" spans="1:8" x14ac:dyDescent="0.2">
      <c r="A281" s="14">
        <v>18</v>
      </c>
      <c r="B281" s="16">
        <v>228</v>
      </c>
      <c r="C281" s="9" t="s">
        <v>178</v>
      </c>
      <c r="D281" s="9" t="s">
        <v>468</v>
      </c>
      <c r="E281" s="16" t="s">
        <v>553</v>
      </c>
      <c r="F281" s="16">
        <v>20</v>
      </c>
      <c r="G281" s="14"/>
      <c r="H281" s="14"/>
    </row>
    <row r="282" spans="1:8" x14ac:dyDescent="0.2">
      <c r="A282" s="14">
        <v>18</v>
      </c>
      <c r="B282" s="16">
        <v>228</v>
      </c>
      <c r="C282" s="9" t="s">
        <v>167</v>
      </c>
      <c r="D282" s="9" t="s">
        <v>425</v>
      </c>
      <c r="E282" s="16" t="s">
        <v>519</v>
      </c>
      <c r="F282" s="16">
        <v>24</v>
      </c>
      <c r="G282" s="14"/>
      <c r="H282" s="14"/>
    </row>
    <row r="283" spans="1:8" x14ac:dyDescent="0.2">
      <c r="A283" s="14">
        <v>20</v>
      </c>
      <c r="B283" s="16">
        <v>226</v>
      </c>
      <c r="C283" s="9" t="s">
        <v>213</v>
      </c>
      <c r="D283" s="9" t="s">
        <v>574</v>
      </c>
      <c r="E283" s="16" t="s">
        <v>522</v>
      </c>
      <c r="F283" s="16">
        <v>20</v>
      </c>
      <c r="G283" s="14"/>
      <c r="H283" s="14"/>
    </row>
    <row r="284" spans="1:8" x14ac:dyDescent="0.2">
      <c r="A284" s="14"/>
      <c r="B284" s="14"/>
      <c r="C284" s="14"/>
      <c r="D284" s="14"/>
      <c r="E284" s="16"/>
      <c r="F284" s="16"/>
      <c r="G284" s="14"/>
      <c r="H284" s="14"/>
    </row>
    <row r="285" spans="1:8" x14ac:dyDescent="0.2">
      <c r="A285" s="14"/>
      <c r="B285" s="8" t="s">
        <v>579</v>
      </c>
      <c r="C285" s="14"/>
      <c r="D285" s="8"/>
      <c r="E285" s="33" t="s">
        <v>431</v>
      </c>
      <c r="F285" s="15" t="s">
        <v>170</v>
      </c>
      <c r="G285" s="15" t="s">
        <v>580</v>
      </c>
      <c r="H285" s="14"/>
    </row>
    <row r="286" spans="1:8" x14ac:dyDescent="0.2">
      <c r="A286" s="14">
        <v>1</v>
      </c>
      <c r="B286" s="46">
        <f t="shared" ref="B286" si="13">G286/F286</f>
        <v>15.35</v>
      </c>
      <c r="C286" s="6" t="s">
        <v>157</v>
      </c>
      <c r="D286" s="6" t="s">
        <v>520</v>
      </c>
      <c r="E286" s="18" t="s">
        <v>522</v>
      </c>
      <c r="F286" s="16">
        <v>20</v>
      </c>
      <c r="G286" s="16">
        <v>307</v>
      </c>
      <c r="H286" s="14"/>
    </row>
    <row r="287" spans="1:8" x14ac:dyDescent="0.2">
      <c r="A287" s="14">
        <v>2</v>
      </c>
      <c r="B287" s="46">
        <f t="shared" ref="B287:B305" si="14">G287/F287</f>
        <v>14.55</v>
      </c>
      <c r="C287" s="9" t="s">
        <v>109</v>
      </c>
      <c r="D287" s="9" t="s">
        <v>427</v>
      </c>
      <c r="E287" s="16" t="s">
        <v>476</v>
      </c>
      <c r="F287" s="16">
        <v>20</v>
      </c>
      <c r="G287" s="16">
        <v>291</v>
      </c>
      <c r="H287" s="14"/>
    </row>
    <row r="288" spans="1:8" x14ac:dyDescent="0.2">
      <c r="A288" s="14">
        <v>3</v>
      </c>
      <c r="B288" s="46">
        <f t="shared" si="14"/>
        <v>13.85</v>
      </c>
      <c r="C288" s="9" t="s">
        <v>83</v>
      </c>
      <c r="D288" s="9" t="s">
        <v>427</v>
      </c>
      <c r="E288" s="16" t="s">
        <v>480</v>
      </c>
      <c r="F288" s="16">
        <v>20</v>
      </c>
      <c r="G288" s="16">
        <v>277</v>
      </c>
      <c r="H288" s="14"/>
    </row>
    <row r="289" spans="1:8" x14ac:dyDescent="0.2">
      <c r="A289" s="14">
        <v>4</v>
      </c>
      <c r="B289" s="46">
        <f t="shared" si="14"/>
        <v>13.8</v>
      </c>
      <c r="C289" s="9" t="s">
        <v>178</v>
      </c>
      <c r="D289" s="9" t="s">
        <v>468</v>
      </c>
      <c r="E289" s="16" t="s">
        <v>469</v>
      </c>
      <c r="F289" s="16">
        <v>10</v>
      </c>
      <c r="G289" s="16">
        <v>138</v>
      </c>
      <c r="H289" s="14"/>
    </row>
    <row r="290" spans="1:8" x14ac:dyDescent="0.2">
      <c r="A290" s="14">
        <v>5</v>
      </c>
      <c r="B290" s="46">
        <f t="shared" si="14"/>
        <v>13.4</v>
      </c>
      <c r="C290" s="9" t="s">
        <v>43</v>
      </c>
      <c r="D290" s="9" t="s">
        <v>433</v>
      </c>
      <c r="E290" s="16" t="s">
        <v>441</v>
      </c>
      <c r="F290" s="16">
        <v>20</v>
      </c>
      <c r="G290" s="16">
        <v>268</v>
      </c>
      <c r="H290" s="14"/>
    </row>
    <row r="291" spans="1:8" x14ac:dyDescent="0.2">
      <c r="A291" s="14">
        <v>6</v>
      </c>
      <c r="B291" s="46">
        <f t="shared" si="14"/>
        <v>13.227272727272727</v>
      </c>
      <c r="C291" s="9" t="s">
        <v>43</v>
      </c>
      <c r="D291" s="9" t="s">
        <v>433</v>
      </c>
      <c r="E291" s="16" t="s">
        <v>432</v>
      </c>
      <c r="F291" s="16">
        <v>22</v>
      </c>
      <c r="G291" s="16">
        <v>291</v>
      </c>
      <c r="H291" s="14"/>
    </row>
    <row r="292" spans="1:8" x14ac:dyDescent="0.2">
      <c r="A292" s="14">
        <v>7</v>
      </c>
      <c r="B292" s="46">
        <f t="shared" si="14"/>
        <v>13.1</v>
      </c>
      <c r="C292" s="9" t="s">
        <v>43</v>
      </c>
      <c r="D292" s="9" t="s">
        <v>433</v>
      </c>
      <c r="E292" s="16" t="s">
        <v>448</v>
      </c>
      <c r="F292" s="16">
        <v>20</v>
      </c>
      <c r="G292" s="16">
        <v>262</v>
      </c>
      <c r="H292" s="14"/>
    </row>
    <row r="293" spans="1:8" x14ac:dyDescent="0.2">
      <c r="A293" s="14">
        <v>8</v>
      </c>
      <c r="B293" s="46">
        <f t="shared" si="14"/>
        <v>13.05</v>
      </c>
      <c r="C293" s="9" t="s">
        <v>577</v>
      </c>
      <c r="D293" s="9" t="s">
        <v>468</v>
      </c>
      <c r="E293" s="16" t="s">
        <v>474</v>
      </c>
      <c r="F293" s="16">
        <v>20</v>
      </c>
      <c r="G293" s="16">
        <v>261</v>
      </c>
      <c r="H293" s="14"/>
    </row>
    <row r="294" spans="1:8" x14ac:dyDescent="0.2">
      <c r="A294" s="14">
        <v>9</v>
      </c>
      <c r="B294" s="46">
        <f t="shared" si="14"/>
        <v>12.65</v>
      </c>
      <c r="C294" s="9" t="s">
        <v>215</v>
      </c>
      <c r="D294" s="9" t="s">
        <v>586</v>
      </c>
      <c r="E294" s="16" t="s">
        <v>295</v>
      </c>
      <c r="F294" s="16">
        <v>20</v>
      </c>
      <c r="G294" s="16">
        <v>253</v>
      </c>
      <c r="H294" s="14"/>
    </row>
    <row r="295" spans="1:8" x14ac:dyDescent="0.2">
      <c r="A295" s="14">
        <v>9</v>
      </c>
      <c r="B295" s="46">
        <f t="shared" si="14"/>
        <v>12.65</v>
      </c>
      <c r="C295" s="9" t="s">
        <v>850</v>
      </c>
      <c r="D295" s="9" t="s">
        <v>688</v>
      </c>
      <c r="E295" s="16" t="s">
        <v>1419</v>
      </c>
      <c r="F295" s="16">
        <v>20</v>
      </c>
      <c r="G295" s="16">
        <v>253</v>
      </c>
      <c r="H295" s="14"/>
    </row>
    <row r="296" spans="1:8" x14ac:dyDescent="0.2">
      <c r="A296" s="14">
        <v>11</v>
      </c>
      <c r="B296" s="84">
        <f t="shared" si="14"/>
        <v>12.6</v>
      </c>
      <c r="C296" s="9" t="s">
        <v>1116</v>
      </c>
      <c r="D296" s="9" t="s">
        <v>468</v>
      </c>
      <c r="E296" s="16" t="s">
        <v>1117</v>
      </c>
      <c r="F296" s="16">
        <v>20</v>
      </c>
      <c r="G296" s="18">
        <v>252</v>
      </c>
      <c r="H296" s="14"/>
    </row>
    <row r="297" spans="1:8" x14ac:dyDescent="0.2">
      <c r="A297" s="14">
        <v>12</v>
      </c>
      <c r="B297" s="46">
        <f t="shared" si="14"/>
        <v>12.3</v>
      </c>
      <c r="C297" s="9" t="s">
        <v>292</v>
      </c>
      <c r="D297" s="9" t="s">
        <v>468</v>
      </c>
      <c r="E297" s="16" t="s">
        <v>295</v>
      </c>
      <c r="F297" s="16">
        <v>20</v>
      </c>
      <c r="G297" s="16">
        <v>246</v>
      </c>
      <c r="H297" s="14"/>
    </row>
    <row r="298" spans="1:8" x14ac:dyDescent="0.2">
      <c r="A298" s="14">
        <v>13</v>
      </c>
      <c r="B298" s="46">
        <f t="shared" si="14"/>
        <v>12.15</v>
      </c>
      <c r="C298" s="9" t="s">
        <v>215</v>
      </c>
      <c r="D298" s="9" t="s">
        <v>586</v>
      </c>
      <c r="E298" s="16" t="s">
        <v>295</v>
      </c>
      <c r="F298" s="16">
        <v>20</v>
      </c>
      <c r="G298" s="16">
        <v>243</v>
      </c>
      <c r="H298" s="14"/>
    </row>
    <row r="299" spans="1:8" x14ac:dyDescent="0.2">
      <c r="A299" s="14">
        <v>14</v>
      </c>
      <c r="B299" s="46">
        <f t="shared" si="14"/>
        <v>12.055555555555555</v>
      </c>
      <c r="C299" s="9" t="s">
        <v>1012</v>
      </c>
      <c r="D299" s="9" t="s">
        <v>586</v>
      </c>
      <c r="E299" s="16" t="s">
        <v>1005</v>
      </c>
      <c r="F299" s="16">
        <v>18</v>
      </c>
      <c r="G299" s="16">
        <v>217</v>
      </c>
      <c r="H299" s="14"/>
    </row>
    <row r="300" spans="1:8" x14ac:dyDescent="0.2">
      <c r="A300" s="14">
        <v>15</v>
      </c>
      <c r="B300" s="46">
        <f t="shared" si="14"/>
        <v>11.85</v>
      </c>
      <c r="C300" s="9" t="s">
        <v>578</v>
      </c>
      <c r="D300" s="9" t="s">
        <v>427</v>
      </c>
      <c r="E300" s="16" t="s">
        <v>435</v>
      </c>
      <c r="F300" s="16">
        <v>20</v>
      </c>
      <c r="G300" s="16">
        <v>237</v>
      </c>
      <c r="H300" s="14"/>
    </row>
    <row r="301" spans="1:8" x14ac:dyDescent="0.2">
      <c r="A301" s="14">
        <v>16</v>
      </c>
      <c r="B301" s="46">
        <f t="shared" si="14"/>
        <v>11.631578947368421</v>
      </c>
      <c r="C301" s="9" t="s">
        <v>156</v>
      </c>
      <c r="D301" s="9" t="s">
        <v>433</v>
      </c>
      <c r="E301" s="16" t="s">
        <v>438</v>
      </c>
      <c r="F301" s="16">
        <v>19</v>
      </c>
      <c r="G301" s="16">
        <v>221</v>
      </c>
      <c r="H301" s="14"/>
    </row>
    <row r="302" spans="1:8" x14ac:dyDescent="0.2">
      <c r="A302" s="14">
        <v>17</v>
      </c>
      <c r="B302" s="46">
        <f t="shared" si="14"/>
        <v>11.5</v>
      </c>
      <c r="C302" s="9" t="s">
        <v>146</v>
      </c>
      <c r="D302" s="9" t="s">
        <v>427</v>
      </c>
      <c r="E302" s="16" t="s">
        <v>515</v>
      </c>
      <c r="F302" s="16">
        <v>10</v>
      </c>
      <c r="G302" s="16">
        <v>115</v>
      </c>
      <c r="H302" s="14"/>
    </row>
    <row r="303" spans="1:8" x14ac:dyDescent="0.2">
      <c r="A303" s="14">
        <v>18</v>
      </c>
      <c r="B303" s="46">
        <f t="shared" si="14"/>
        <v>11.4</v>
      </c>
      <c r="C303" s="9" t="s">
        <v>178</v>
      </c>
      <c r="D303" s="9" t="s">
        <v>468</v>
      </c>
      <c r="E303" s="16" t="s">
        <v>553</v>
      </c>
      <c r="F303" s="16">
        <v>20</v>
      </c>
      <c r="G303" s="16">
        <v>228</v>
      </c>
      <c r="H303" s="14"/>
    </row>
    <row r="304" spans="1:8" x14ac:dyDescent="0.2">
      <c r="A304" s="14">
        <v>19</v>
      </c>
      <c r="B304" s="46">
        <f t="shared" si="14"/>
        <v>11.3</v>
      </c>
      <c r="C304" s="9" t="s">
        <v>213</v>
      </c>
      <c r="D304" s="9" t="s">
        <v>574</v>
      </c>
      <c r="E304" s="16" t="s">
        <v>522</v>
      </c>
      <c r="F304" s="16">
        <v>20</v>
      </c>
      <c r="G304" s="16">
        <v>226</v>
      </c>
      <c r="H304" s="14"/>
    </row>
    <row r="305" spans="1:8" x14ac:dyDescent="0.2">
      <c r="A305" s="14">
        <v>20</v>
      </c>
      <c r="B305" s="46">
        <f t="shared" si="14"/>
        <v>11.272727272727273</v>
      </c>
      <c r="C305" s="9" t="s">
        <v>147</v>
      </c>
      <c r="D305" s="9" t="s">
        <v>485</v>
      </c>
      <c r="E305" s="16" t="s">
        <v>456</v>
      </c>
      <c r="F305" s="16">
        <v>22</v>
      </c>
      <c r="G305" s="16">
        <v>248</v>
      </c>
      <c r="H305" s="14"/>
    </row>
    <row r="306" spans="1:8" x14ac:dyDescent="0.2">
      <c r="A306" s="14"/>
      <c r="B306" s="14"/>
      <c r="C306" s="14"/>
      <c r="D306" s="14"/>
      <c r="E306" s="16"/>
      <c r="F306" s="16"/>
      <c r="G306" s="14"/>
      <c r="H306" s="14"/>
    </row>
    <row r="307" spans="1:8" x14ac:dyDescent="0.2">
      <c r="A307" s="14"/>
      <c r="B307" s="8" t="s">
        <v>581</v>
      </c>
      <c r="C307" s="14"/>
      <c r="D307" s="8"/>
      <c r="E307" s="33" t="s">
        <v>431</v>
      </c>
      <c r="F307" s="15" t="s">
        <v>170</v>
      </c>
      <c r="G307" s="14"/>
      <c r="H307" s="14"/>
    </row>
    <row r="308" spans="1:8" x14ac:dyDescent="0.2">
      <c r="A308" s="6">
        <v>1</v>
      </c>
      <c r="B308" s="28">
        <v>136</v>
      </c>
      <c r="C308" s="6" t="s">
        <v>83</v>
      </c>
      <c r="D308" s="6" t="s">
        <v>427</v>
      </c>
      <c r="E308" s="18" t="s">
        <v>486</v>
      </c>
      <c r="F308" s="16">
        <v>20</v>
      </c>
      <c r="G308" s="14"/>
      <c r="H308" s="14"/>
    </row>
    <row r="309" spans="1:8" x14ac:dyDescent="0.2">
      <c r="A309" s="6">
        <v>2</v>
      </c>
      <c r="B309" s="28">
        <v>123</v>
      </c>
      <c r="C309" s="6" t="s">
        <v>83</v>
      </c>
      <c r="D309" s="6" t="s">
        <v>427</v>
      </c>
      <c r="E309" s="18" t="s">
        <v>480</v>
      </c>
      <c r="F309" s="16">
        <v>20</v>
      </c>
      <c r="G309" s="14"/>
      <c r="H309" s="14"/>
    </row>
    <row r="310" spans="1:8" x14ac:dyDescent="0.2">
      <c r="A310" s="6">
        <v>3</v>
      </c>
      <c r="B310" s="28">
        <v>122</v>
      </c>
      <c r="C310" s="6" t="s">
        <v>157</v>
      </c>
      <c r="D310" s="6" t="s">
        <v>520</v>
      </c>
      <c r="E310" s="18" t="s">
        <v>522</v>
      </c>
      <c r="F310" s="16">
        <v>20</v>
      </c>
      <c r="G310" s="14"/>
      <c r="H310" s="14"/>
    </row>
    <row r="311" spans="1:8" x14ac:dyDescent="0.2">
      <c r="A311" s="6">
        <v>4</v>
      </c>
      <c r="B311" s="28">
        <v>119</v>
      </c>
      <c r="C311" s="6" t="s">
        <v>167</v>
      </c>
      <c r="D311" s="6" t="s">
        <v>425</v>
      </c>
      <c r="E311" s="18" t="s">
        <v>519</v>
      </c>
      <c r="F311" s="16">
        <v>24</v>
      </c>
      <c r="G311" s="14"/>
      <c r="H311" s="14"/>
    </row>
    <row r="312" spans="1:8" x14ac:dyDescent="0.2">
      <c r="A312" s="6">
        <v>5</v>
      </c>
      <c r="B312" s="28">
        <v>109</v>
      </c>
      <c r="C312" s="6" t="s">
        <v>109</v>
      </c>
      <c r="D312" s="6" t="s">
        <v>427</v>
      </c>
      <c r="E312" s="18" t="s">
        <v>476</v>
      </c>
      <c r="F312" s="16">
        <v>20</v>
      </c>
      <c r="G312" s="14"/>
      <c r="H312" s="14"/>
    </row>
    <row r="313" spans="1:8" x14ac:dyDescent="0.2">
      <c r="A313" s="6">
        <v>6</v>
      </c>
      <c r="B313" s="28">
        <v>99</v>
      </c>
      <c r="C313" s="6" t="s">
        <v>43</v>
      </c>
      <c r="D313" s="6" t="s">
        <v>433</v>
      </c>
      <c r="E313" s="18" t="s">
        <v>441</v>
      </c>
      <c r="F313" s="16">
        <v>20</v>
      </c>
      <c r="G313" s="14"/>
      <c r="H313" s="14"/>
    </row>
    <row r="314" spans="1:8" x14ac:dyDescent="0.2">
      <c r="A314" s="6">
        <v>7</v>
      </c>
      <c r="B314" s="28">
        <v>98</v>
      </c>
      <c r="C314" s="6" t="s">
        <v>210</v>
      </c>
      <c r="D314" s="6" t="s">
        <v>433</v>
      </c>
      <c r="E314" s="18" t="s">
        <v>435</v>
      </c>
      <c r="F314" s="16">
        <v>18</v>
      </c>
      <c r="G314" s="14"/>
      <c r="H314" s="14"/>
    </row>
    <row r="315" spans="1:8" x14ac:dyDescent="0.2">
      <c r="A315" s="6">
        <v>8</v>
      </c>
      <c r="B315" s="28">
        <v>97</v>
      </c>
      <c r="C315" s="6" t="s">
        <v>209</v>
      </c>
      <c r="D315" s="6" t="s">
        <v>434</v>
      </c>
      <c r="E315" s="18" t="s">
        <v>483</v>
      </c>
      <c r="F315" s="16">
        <v>20</v>
      </c>
      <c r="G315" s="14"/>
      <c r="H315" s="14"/>
    </row>
    <row r="316" spans="1:8" x14ac:dyDescent="0.2">
      <c r="A316" s="6">
        <v>9</v>
      </c>
      <c r="B316" s="28">
        <v>95</v>
      </c>
      <c r="C316" s="6" t="s">
        <v>54</v>
      </c>
      <c r="D316" s="6" t="s">
        <v>427</v>
      </c>
      <c r="E316" s="18" t="s">
        <v>553</v>
      </c>
      <c r="F316" s="16">
        <v>20</v>
      </c>
      <c r="G316" s="14"/>
      <c r="H316" s="14"/>
    </row>
    <row r="317" spans="1:8" x14ac:dyDescent="0.2">
      <c r="A317" s="6">
        <v>10</v>
      </c>
      <c r="B317" s="28">
        <v>94</v>
      </c>
      <c r="C317" s="6" t="s">
        <v>104</v>
      </c>
      <c r="D317" s="6" t="s">
        <v>450</v>
      </c>
      <c r="E317" s="18" t="s">
        <v>473</v>
      </c>
      <c r="F317" s="16">
        <v>22</v>
      </c>
      <c r="G317" s="14"/>
      <c r="H317" s="14"/>
    </row>
    <row r="318" spans="1:8" x14ac:dyDescent="0.2">
      <c r="A318" s="6">
        <v>10</v>
      </c>
      <c r="B318" s="28">
        <v>94</v>
      </c>
      <c r="C318" s="6" t="s">
        <v>164</v>
      </c>
      <c r="D318" s="6" t="s">
        <v>475</v>
      </c>
      <c r="E318" s="18" t="s">
        <v>451</v>
      </c>
      <c r="F318" s="16">
        <v>20</v>
      </c>
      <c r="G318" s="14"/>
      <c r="H318" s="14"/>
    </row>
    <row r="319" spans="1:8" x14ac:dyDescent="0.2">
      <c r="A319" s="6">
        <v>10</v>
      </c>
      <c r="B319" s="16">
        <v>94</v>
      </c>
      <c r="C319" s="14" t="s">
        <v>43</v>
      </c>
      <c r="D319" s="14" t="s">
        <v>433</v>
      </c>
      <c r="E319" s="16" t="s">
        <v>432</v>
      </c>
      <c r="F319" s="16">
        <v>22</v>
      </c>
      <c r="G319" s="14"/>
      <c r="H319" s="14"/>
    </row>
    <row r="320" spans="1:8" x14ac:dyDescent="0.2">
      <c r="A320" s="6">
        <v>10</v>
      </c>
      <c r="B320" s="16">
        <v>94</v>
      </c>
      <c r="C320" s="14" t="s">
        <v>1009</v>
      </c>
      <c r="D320" s="14" t="s">
        <v>688</v>
      </c>
      <c r="E320" s="16" t="s">
        <v>1005</v>
      </c>
      <c r="F320" s="16">
        <v>15</v>
      </c>
      <c r="G320" s="14"/>
      <c r="H320" s="14"/>
    </row>
    <row r="321" spans="1:8" x14ac:dyDescent="0.2">
      <c r="A321" s="6">
        <v>10</v>
      </c>
      <c r="B321" s="16">
        <v>94</v>
      </c>
      <c r="C321" s="14" t="s">
        <v>1116</v>
      </c>
      <c r="D321" s="14" t="s">
        <v>468</v>
      </c>
      <c r="E321" s="16" t="s">
        <v>1117</v>
      </c>
      <c r="F321" s="16">
        <v>20</v>
      </c>
      <c r="G321" s="14"/>
      <c r="H321" s="14"/>
    </row>
    <row r="322" spans="1:8" x14ac:dyDescent="0.2">
      <c r="A322" s="6">
        <v>10</v>
      </c>
      <c r="B322" s="16">
        <v>94</v>
      </c>
      <c r="C322" s="14" t="s">
        <v>1437</v>
      </c>
      <c r="D322" s="14" t="s">
        <v>434</v>
      </c>
      <c r="E322" s="16" t="s">
        <v>1481</v>
      </c>
      <c r="F322" s="16">
        <v>20</v>
      </c>
      <c r="G322" s="14"/>
      <c r="H322" s="14"/>
    </row>
    <row r="323" spans="1:8" x14ac:dyDescent="0.2">
      <c r="A323" s="6">
        <v>16</v>
      </c>
      <c r="B323" s="16">
        <v>93</v>
      </c>
      <c r="C323" s="14" t="s">
        <v>145</v>
      </c>
      <c r="D323" s="14" t="s">
        <v>488</v>
      </c>
      <c r="E323" s="16" t="s">
        <v>489</v>
      </c>
      <c r="F323" s="16">
        <v>18</v>
      </c>
      <c r="G323" s="14"/>
      <c r="H323" s="14"/>
    </row>
    <row r="324" spans="1:8" x14ac:dyDescent="0.2">
      <c r="A324" s="6">
        <v>16</v>
      </c>
      <c r="B324" s="16">
        <v>93</v>
      </c>
      <c r="C324" s="14" t="s">
        <v>157</v>
      </c>
      <c r="D324" s="14" t="s">
        <v>520</v>
      </c>
      <c r="E324" s="16" t="s">
        <v>456</v>
      </c>
      <c r="F324" s="16">
        <v>22</v>
      </c>
      <c r="G324" s="14"/>
      <c r="H324" s="14"/>
    </row>
    <row r="325" spans="1:8" x14ac:dyDescent="0.2">
      <c r="A325" s="6">
        <v>16</v>
      </c>
      <c r="B325" s="16">
        <v>93</v>
      </c>
      <c r="C325" s="14" t="s">
        <v>902</v>
      </c>
      <c r="D325" s="14" t="s">
        <v>455</v>
      </c>
      <c r="E325" s="16" t="s">
        <v>1117</v>
      </c>
      <c r="F325" s="16">
        <v>20</v>
      </c>
      <c r="G325" s="14"/>
      <c r="H325" s="14"/>
    </row>
    <row r="326" spans="1:8" x14ac:dyDescent="0.2">
      <c r="A326" s="6">
        <v>16</v>
      </c>
      <c r="B326" s="16">
        <v>93</v>
      </c>
      <c r="C326" s="14" t="s">
        <v>1430</v>
      </c>
      <c r="D326" s="14" t="s">
        <v>427</v>
      </c>
      <c r="E326" s="16" t="s">
        <v>1419</v>
      </c>
      <c r="F326" s="16">
        <v>19</v>
      </c>
      <c r="G326" s="14"/>
      <c r="H326" s="14"/>
    </row>
    <row r="327" spans="1:8" x14ac:dyDescent="0.2">
      <c r="A327" s="6">
        <v>20</v>
      </c>
      <c r="B327" s="16">
        <v>92</v>
      </c>
      <c r="C327" s="14" t="s">
        <v>63</v>
      </c>
      <c r="D327" s="14" t="s">
        <v>468</v>
      </c>
      <c r="E327" s="16" t="s">
        <v>481</v>
      </c>
      <c r="F327" s="16">
        <v>20</v>
      </c>
      <c r="G327" s="14"/>
      <c r="H327" s="14"/>
    </row>
    <row r="328" spans="1:8" x14ac:dyDescent="0.2">
      <c r="A328" s="6">
        <v>20</v>
      </c>
      <c r="B328" s="16">
        <v>92</v>
      </c>
      <c r="C328" s="14" t="s">
        <v>108</v>
      </c>
      <c r="D328" s="14" t="s">
        <v>427</v>
      </c>
      <c r="E328" s="16" t="s">
        <v>551</v>
      </c>
      <c r="F328" s="16">
        <v>20</v>
      </c>
      <c r="G328" s="14"/>
      <c r="H328" s="14"/>
    </row>
    <row r="329" spans="1:8" x14ac:dyDescent="0.2">
      <c r="A329" s="6">
        <v>20</v>
      </c>
      <c r="B329" s="16">
        <v>92</v>
      </c>
      <c r="C329" s="14" t="s">
        <v>1009</v>
      </c>
      <c r="D329" s="14" t="s">
        <v>688</v>
      </c>
      <c r="E329" s="16" t="s">
        <v>1419</v>
      </c>
      <c r="F329" s="16">
        <v>20</v>
      </c>
      <c r="G329" s="14"/>
      <c r="H329" s="14"/>
    </row>
    <row r="330" spans="1:8" x14ac:dyDescent="0.2">
      <c r="A330" s="14"/>
      <c r="B330" s="14"/>
      <c r="C330" s="8"/>
      <c r="D330" s="8"/>
      <c r="E330" s="33"/>
      <c r="F330" s="33"/>
      <c r="G330" s="14"/>
      <c r="H330" s="14"/>
    </row>
    <row r="331" spans="1:8" x14ac:dyDescent="0.2">
      <c r="A331" s="14"/>
      <c r="B331" s="8" t="s">
        <v>582</v>
      </c>
      <c r="C331" s="14"/>
      <c r="D331" s="8"/>
      <c r="E331" s="33" t="s">
        <v>431</v>
      </c>
      <c r="F331" s="15" t="s">
        <v>170</v>
      </c>
      <c r="G331" s="14"/>
      <c r="H331" s="14"/>
    </row>
    <row r="332" spans="1:8" x14ac:dyDescent="0.2">
      <c r="A332" s="6">
        <v>1</v>
      </c>
      <c r="B332" s="16">
        <v>197</v>
      </c>
      <c r="C332" s="9" t="s">
        <v>43</v>
      </c>
      <c r="D332" s="9" t="s">
        <v>433</v>
      </c>
      <c r="E332" s="16" t="s">
        <v>432</v>
      </c>
      <c r="F332" s="16">
        <v>22</v>
      </c>
      <c r="G332" s="14"/>
      <c r="H332" s="14"/>
    </row>
    <row r="333" spans="1:8" x14ac:dyDescent="0.2">
      <c r="A333" s="6">
        <v>2</v>
      </c>
      <c r="B333" s="16">
        <v>185</v>
      </c>
      <c r="C333" s="9" t="s">
        <v>63</v>
      </c>
      <c r="D333" s="9" t="s">
        <v>468</v>
      </c>
      <c r="E333" s="16" t="s">
        <v>474</v>
      </c>
      <c r="F333" s="16">
        <v>20</v>
      </c>
      <c r="G333" s="14"/>
      <c r="H333" s="14"/>
    </row>
    <row r="334" spans="1:8" x14ac:dyDescent="0.2">
      <c r="A334" s="6">
        <v>2</v>
      </c>
      <c r="B334" s="16">
        <v>185</v>
      </c>
      <c r="C334" s="9" t="s">
        <v>157</v>
      </c>
      <c r="D334" s="9" t="s">
        <v>520</v>
      </c>
      <c r="E334" s="16" t="s">
        <v>522</v>
      </c>
      <c r="F334" s="16">
        <v>20</v>
      </c>
      <c r="G334" s="14"/>
      <c r="H334" s="14"/>
    </row>
    <row r="335" spans="1:8" x14ac:dyDescent="0.2">
      <c r="A335" s="6">
        <v>4</v>
      </c>
      <c r="B335" s="16">
        <v>184</v>
      </c>
      <c r="C335" s="9" t="s">
        <v>292</v>
      </c>
      <c r="D335" s="9" t="s">
        <v>468</v>
      </c>
      <c r="E335" s="16" t="s">
        <v>295</v>
      </c>
      <c r="F335" s="16">
        <v>20</v>
      </c>
      <c r="G335" s="14"/>
      <c r="H335" s="14"/>
    </row>
    <row r="336" spans="1:8" x14ac:dyDescent="0.2">
      <c r="A336" s="6">
        <v>5</v>
      </c>
      <c r="B336" s="16">
        <v>182</v>
      </c>
      <c r="C336" s="9" t="s">
        <v>109</v>
      </c>
      <c r="D336" s="9" t="s">
        <v>427</v>
      </c>
      <c r="E336" s="16" t="s">
        <v>476</v>
      </c>
      <c r="F336" s="16">
        <v>20</v>
      </c>
      <c r="G336" s="14"/>
      <c r="H336" s="14"/>
    </row>
    <row r="337" spans="1:8" x14ac:dyDescent="0.2">
      <c r="A337" s="6">
        <v>5</v>
      </c>
      <c r="B337" s="16">
        <v>182</v>
      </c>
      <c r="C337" s="9" t="s">
        <v>215</v>
      </c>
      <c r="D337" s="9" t="s">
        <v>586</v>
      </c>
      <c r="E337" s="16" t="s">
        <v>785</v>
      </c>
      <c r="F337" s="16">
        <v>20</v>
      </c>
      <c r="G337" s="14"/>
      <c r="H337" s="14"/>
    </row>
    <row r="338" spans="1:8" x14ac:dyDescent="0.2">
      <c r="A338" s="6">
        <v>7</v>
      </c>
      <c r="B338" s="16">
        <v>174</v>
      </c>
      <c r="C338" s="14" t="s">
        <v>43</v>
      </c>
      <c r="D338" s="14" t="s">
        <v>433</v>
      </c>
      <c r="E338" s="16" t="s">
        <v>448</v>
      </c>
      <c r="F338" s="16">
        <v>20</v>
      </c>
      <c r="G338" s="14"/>
      <c r="H338" s="14"/>
    </row>
    <row r="339" spans="1:8" x14ac:dyDescent="0.2">
      <c r="A339" s="6">
        <v>7</v>
      </c>
      <c r="B339" s="16">
        <v>174</v>
      </c>
      <c r="C339" s="14" t="s">
        <v>850</v>
      </c>
      <c r="D339" s="14" t="s">
        <v>688</v>
      </c>
      <c r="E339" s="16" t="s">
        <v>1419</v>
      </c>
      <c r="F339" s="16">
        <v>20</v>
      </c>
      <c r="G339" s="14"/>
      <c r="H339" s="14"/>
    </row>
    <row r="340" spans="1:8" x14ac:dyDescent="0.2">
      <c r="A340" s="6">
        <v>9</v>
      </c>
      <c r="B340" s="16">
        <v>170</v>
      </c>
      <c r="C340" s="9" t="s">
        <v>215</v>
      </c>
      <c r="D340" s="9" t="s">
        <v>586</v>
      </c>
      <c r="E340" s="16" t="s">
        <v>295</v>
      </c>
      <c r="F340" s="16">
        <v>20</v>
      </c>
      <c r="G340" s="14"/>
      <c r="H340" s="14"/>
    </row>
    <row r="341" spans="1:8" x14ac:dyDescent="0.2">
      <c r="A341" s="6">
        <v>10</v>
      </c>
      <c r="B341" s="16">
        <v>169</v>
      </c>
      <c r="C341" s="9" t="s">
        <v>43</v>
      </c>
      <c r="D341" s="9" t="s">
        <v>433</v>
      </c>
      <c r="E341" s="16" t="s">
        <v>441</v>
      </c>
      <c r="F341" s="16">
        <v>20</v>
      </c>
      <c r="G341" s="14"/>
      <c r="H341" s="14"/>
    </row>
    <row r="342" spans="1:8" x14ac:dyDescent="0.2">
      <c r="A342" s="6">
        <v>10</v>
      </c>
      <c r="B342" s="16">
        <v>169</v>
      </c>
      <c r="C342" s="9" t="s">
        <v>652</v>
      </c>
      <c r="D342" s="9" t="s">
        <v>488</v>
      </c>
      <c r="E342" s="16" t="s">
        <v>295</v>
      </c>
      <c r="F342" s="16">
        <v>20</v>
      </c>
      <c r="G342" s="14"/>
      <c r="H342" s="14"/>
    </row>
    <row r="343" spans="1:8" x14ac:dyDescent="0.2">
      <c r="A343" s="6">
        <v>12</v>
      </c>
      <c r="B343" s="16">
        <v>166</v>
      </c>
      <c r="C343" s="9" t="s">
        <v>147</v>
      </c>
      <c r="D343" s="9" t="s">
        <v>485</v>
      </c>
      <c r="E343" s="16" t="s">
        <v>456</v>
      </c>
      <c r="F343" s="16">
        <v>22</v>
      </c>
      <c r="G343" s="14"/>
      <c r="H343" s="14"/>
    </row>
    <row r="344" spans="1:8" x14ac:dyDescent="0.2">
      <c r="A344" s="6">
        <v>13</v>
      </c>
      <c r="B344" s="16">
        <v>164</v>
      </c>
      <c r="C344" s="9" t="s">
        <v>652</v>
      </c>
      <c r="D344" s="9" t="s">
        <v>488</v>
      </c>
      <c r="E344" s="16" t="s">
        <v>785</v>
      </c>
      <c r="F344" s="16">
        <v>20</v>
      </c>
      <c r="G344" s="14"/>
      <c r="H344" s="14"/>
    </row>
    <row r="345" spans="1:8" x14ac:dyDescent="0.2">
      <c r="A345" s="6">
        <v>14</v>
      </c>
      <c r="B345" s="16">
        <v>163</v>
      </c>
      <c r="C345" s="9" t="s">
        <v>113</v>
      </c>
      <c r="D345" s="9" t="s">
        <v>488</v>
      </c>
      <c r="E345" s="16" t="s">
        <v>473</v>
      </c>
      <c r="F345" s="16">
        <v>23</v>
      </c>
      <c r="G345" s="14"/>
      <c r="H345" s="14"/>
    </row>
    <row r="346" spans="1:8" x14ac:dyDescent="0.2">
      <c r="A346" s="6">
        <v>14</v>
      </c>
      <c r="B346" s="16">
        <v>163</v>
      </c>
      <c r="C346" s="9" t="s">
        <v>327</v>
      </c>
      <c r="D346" s="9" t="s">
        <v>583</v>
      </c>
      <c r="E346" s="16" t="s">
        <v>521</v>
      </c>
      <c r="F346" s="16">
        <v>20</v>
      </c>
      <c r="G346" s="14"/>
      <c r="H346" s="14"/>
    </row>
    <row r="347" spans="1:8" x14ac:dyDescent="0.2">
      <c r="A347" s="6">
        <v>16</v>
      </c>
      <c r="B347" s="16">
        <v>162</v>
      </c>
      <c r="C347" s="9" t="s">
        <v>1122</v>
      </c>
      <c r="D347" s="9" t="s">
        <v>450</v>
      </c>
      <c r="E347" s="16" t="s">
        <v>1117</v>
      </c>
      <c r="F347" s="16">
        <v>20</v>
      </c>
      <c r="G347" s="14"/>
      <c r="H347" s="14"/>
    </row>
    <row r="348" spans="1:8" x14ac:dyDescent="0.2">
      <c r="A348" s="6">
        <v>17</v>
      </c>
      <c r="B348" s="16">
        <v>160</v>
      </c>
      <c r="C348" s="9" t="s">
        <v>178</v>
      </c>
      <c r="D348" s="9" t="s">
        <v>468</v>
      </c>
      <c r="E348" s="16" t="s">
        <v>553</v>
      </c>
      <c r="F348" s="16">
        <v>20</v>
      </c>
      <c r="G348" s="14"/>
      <c r="H348" s="14"/>
    </row>
    <row r="349" spans="1:8" x14ac:dyDescent="0.2">
      <c r="A349" s="6">
        <v>17</v>
      </c>
      <c r="B349" s="16">
        <v>160</v>
      </c>
      <c r="C349" s="9" t="s">
        <v>69</v>
      </c>
      <c r="D349" s="9" t="s">
        <v>434</v>
      </c>
      <c r="E349" s="16" t="s">
        <v>473</v>
      </c>
      <c r="F349" s="16">
        <v>23</v>
      </c>
      <c r="G349" s="14"/>
      <c r="H349" s="14"/>
    </row>
    <row r="350" spans="1:8" x14ac:dyDescent="0.2">
      <c r="A350" s="6">
        <v>19</v>
      </c>
      <c r="B350" s="16">
        <v>158</v>
      </c>
      <c r="C350" s="9" t="s">
        <v>1116</v>
      </c>
      <c r="D350" s="9" t="s">
        <v>468</v>
      </c>
      <c r="E350" s="16" t="s">
        <v>1117</v>
      </c>
      <c r="F350" s="16">
        <v>20</v>
      </c>
      <c r="G350" s="14"/>
      <c r="H350" s="14"/>
    </row>
    <row r="351" spans="1:8" x14ac:dyDescent="0.2">
      <c r="A351" s="6">
        <v>20</v>
      </c>
      <c r="B351" s="16">
        <v>157</v>
      </c>
      <c r="C351" s="9" t="s">
        <v>113</v>
      </c>
      <c r="D351" s="9" t="s">
        <v>488</v>
      </c>
      <c r="E351" s="16" t="s">
        <v>454</v>
      </c>
      <c r="F351" s="16">
        <v>23</v>
      </c>
      <c r="G351" s="14"/>
      <c r="H351" s="14"/>
    </row>
    <row r="352" spans="1:8" x14ac:dyDescent="0.2">
      <c r="A352" s="6">
        <v>20</v>
      </c>
      <c r="B352" s="16">
        <v>157</v>
      </c>
      <c r="C352" s="9" t="s">
        <v>784</v>
      </c>
      <c r="D352" s="9" t="s">
        <v>437</v>
      </c>
      <c r="E352" s="16" t="s">
        <v>785</v>
      </c>
      <c r="F352" s="16">
        <v>20</v>
      </c>
      <c r="G352" s="14"/>
      <c r="H352" s="14"/>
    </row>
    <row r="353" spans="1:8" x14ac:dyDescent="0.2">
      <c r="A353" s="14"/>
      <c r="B353" s="14"/>
      <c r="C353" s="14"/>
      <c r="D353" s="14"/>
      <c r="E353" s="16"/>
      <c r="F353" s="16"/>
      <c r="G353" s="14"/>
      <c r="H353" s="14"/>
    </row>
    <row r="354" spans="1:8" x14ac:dyDescent="0.2">
      <c r="A354" s="14"/>
      <c r="B354" s="8" t="s">
        <v>587</v>
      </c>
      <c r="C354" s="14"/>
      <c r="D354" s="8"/>
      <c r="E354" s="16"/>
      <c r="F354" s="16"/>
      <c r="G354" s="14"/>
      <c r="H354" s="14"/>
    </row>
    <row r="355" spans="1:8" x14ac:dyDescent="0.2">
      <c r="A355" s="14"/>
      <c r="B355" s="3" t="s">
        <v>25</v>
      </c>
      <c r="C355" s="14"/>
      <c r="D355" s="3"/>
      <c r="E355" s="33" t="s">
        <v>431</v>
      </c>
      <c r="F355" s="15" t="s">
        <v>170</v>
      </c>
      <c r="G355" s="14"/>
      <c r="H355" s="14"/>
    </row>
    <row r="356" spans="1:8" x14ac:dyDescent="0.2">
      <c r="A356" s="14">
        <f>_xlfn.RANK.EQ(B356,$B$356:$B$379)</f>
        <v>1</v>
      </c>
      <c r="B356" s="16">
        <v>64</v>
      </c>
      <c r="C356" s="9" t="s">
        <v>113</v>
      </c>
      <c r="D356" s="9" t="s">
        <v>488</v>
      </c>
      <c r="E356" s="16" t="s">
        <v>473</v>
      </c>
      <c r="F356" s="16">
        <v>23</v>
      </c>
      <c r="G356" s="14"/>
      <c r="H356" s="14"/>
    </row>
    <row r="357" spans="1:8" x14ac:dyDescent="0.2">
      <c r="A357" s="14">
        <f t="shared" ref="A357:A376" si="15">_xlfn.RANK.EQ(B357,$B$356:$B$379)</f>
        <v>1</v>
      </c>
      <c r="B357" s="28">
        <v>64</v>
      </c>
      <c r="C357" s="6" t="s">
        <v>213</v>
      </c>
      <c r="D357" s="6" t="s">
        <v>574</v>
      </c>
      <c r="E357" s="18" t="s">
        <v>522</v>
      </c>
      <c r="F357" s="16">
        <v>20</v>
      </c>
      <c r="G357" s="14"/>
      <c r="H357" s="14"/>
    </row>
    <row r="358" spans="1:8" x14ac:dyDescent="0.2">
      <c r="A358" s="14">
        <f t="shared" si="15"/>
        <v>3</v>
      </c>
      <c r="B358" s="16">
        <v>63</v>
      </c>
      <c r="C358" s="9" t="s">
        <v>156</v>
      </c>
      <c r="D358" s="9" t="s">
        <v>433</v>
      </c>
      <c r="E358" s="16" t="s">
        <v>438</v>
      </c>
      <c r="F358" s="16">
        <v>19</v>
      </c>
      <c r="G358" s="14"/>
      <c r="H358" s="14"/>
    </row>
    <row r="359" spans="1:8" x14ac:dyDescent="0.2">
      <c r="A359" s="14">
        <f t="shared" si="15"/>
        <v>4</v>
      </c>
      <c r="B359" s="28">
        <v>62</v>
      </c>
      <c r="C359" s="6" t="s">
        <v>327</v>
      </c>
      <c r="D359" s="6" t="s">
        <v>583</v>
      </c>
      <c r="E359" s="18" t="s">
        <v>521</v>
      </c>
      <c r="F359" s="16">
        <v>20</v>
      </c>
      <c r="G359" s="14"/>
      <c r="H359" s="14"/>
    </row>
    <row r="360" spans="1:8" x14ac:dyDescent="0.2">
      <c r="A360" s="14">
        <f t="shared" si="15"/>
        <v>5</v>
      </c>
      <c r="B360" s="16">
        <v>57</v>
      </c>
      <c r="C360" s="9" t="s">
        <v>78</v>
      </c>
      <c r="D360" s="9" t="s">
        <v>475</v>
      </c>
      <c r="E360" s="16" t="s">
        <v>448</v>
      </c>
      <c r="F360" s="16">
        <v>20</v>
      </c>
      <c r="G360" s="14"/>
      <c r="H360" s="14"/>
    </row>
    <row r="361" spans="1:8" x14ac:dyDescent="0.2">
      <c r="A361" s="14">
        <f t="shared" si="15"/>
        <v>6</v>
      </c>
      <c r="B361" s="16">
        <v>55</v>
      </c>
      <c r="C361" s="9" t="s">
        <v>113</v>
      </c>
      <c r="D361" s="9" t="s">
        <v>488</v>
      </c>
      <c r="E361" s="16" t="s">
        <v>454</v>
      </c>
      <c r="F361" s="16">
        <v>23</v>
      </c>
      <c r="G361" s="14"/>
      <c r="H361" s="14"/>
    </row>
    <row r="362" spans="1:8" x14ac:dyDescent="0.2">
      <c r="A362" s="14">
        <f t="shared" si="15"/>
        <v>7</v>
      </c>
      <c r="B362" s="90">
        <v>54</v>
      </c>
      <c r="C362" s="10" t="s">
        <v>1530</v>
      </c>
      <c r="D362" s="10" t="s">
        <v>574</v>
      </c>
      <c r="E362" s="15" t="s">
        <v>1512</v>
      </c>
      <c r="F362" s="15">
        <v>20</v>
      </c>
      <c r="G362" s="14"/>
      <c r="H362" s="14"/>
    </row>
    <row r="363" spans="1:8" x14ac:dyDescent="0.2">
      <c r="A363" s="14">
        <f t="shared" si="15"/>
        <v>8</v>
      </c>
      <c r="B363" s="90">
        <v>49</v>
      </c>
      <c r="C363" s="10" t="s">
        <v>1143</v>
      </c>
      <c r="D363" s="10" t="s">
        <v>520</v>
      </c>
      <c r="E363" s="15" t="s">
        <v>1512</v>
      </c>
      <c r="F363" s="15">
        <v>20</v>
      </c>
      <c r="G363" s="14"/>
      <c r="H363" s="14"/>
    </row>
    <row r="364" spans="1:8" x14ac:dyDescent="0.2">
      <c r="A364" s="14">
        <f t="shared" si="15"/>
        <v>9</v>
      </c>
      <c r="B364" s="16">
        <v>47</v>
      </c>
      <c r="C364" s="9" t="s">
        <v>213</v>
      </c>
      <c r="D364" s="9" t="s">
        <v>574</v>
      </c>
      <c r="E364" s="16" t="s">
        <v>523</v>
      </c>
      <c r="F364" s="16">
        <v>20</v>
      </c>
      <c r="G364" s="14"/>
      <c r="H364" s="14"/>
    </row>
    <row r="365" spans="1:8" x14ac:dyDescent="0.2">
      <c r="A365" s="14">
        <f t="shared" si="15"/>
        <v>10</v>
      </c>
      <c r="B365" s="16">
        <v>45</v>
      </c>
      <c r="C365" s="9" t="s">
        <v>78</v>
      </c>
      <c r="D365" s="9" t="s">
        <v>475</v>
      </c>
      <c r="E365" s="16" t="s">
        <v>441</v>
      </c>
      <c r="F365" s="16">
        <v>18</v>
      </c>
      <c r="G365" s="14"/>
      <c r="H365" s="14"/>
    </row>
    <row r="366" spans="1:8" x14ac:dyDescent="0.2">
      <c r="A366" s="14">
        <f t="shared" si="15"/>
        <v>11</v>
      </c>
      <c r="B366" s="16">
        <v>44</v>
      </c>
      <c r="C366" s="9" t="s">
        <v>78</v>
      </c>
      <c r="D366" s="9" t="s">
        <v>475</v>
      </c>
      <c r="E366" s="16" t="s">
        <v>432</v>
      </c>
      <c r="F366" s="16">
        <v>20</v>
      </c>
      <c r="G366" s="14"/>
      <c r="H366" s="14"/>
    </row>
    <row r="367" spans="1:8" x14ac:dyDescent="0.2">
      <c r="A367" s="14">
        <f t="shared" si="15"/>
        <v>12</v>
      </c>
      <c r="B367" s="16">
        <v>43</v>
      </c>
      <c r="C367" s="9" t="s">
        <v>157</v>
      </c>
      <c r="D367" s="9" t="s">
        <v>520</v>
      </c>
      <c r="E367" s="16" t="s">
        <v>522</v>
      </c>
      <c r="F367" s="16">
        <v>20</v>
      </c>
      <c r="G367" s="14"/>
      <c r="H367" s="14"/>
    </row>
    <row r="368" spans="1:8" x14ac:dyDescent="0.2">
      <c r="A368" s="14">
        <f t="shared" si="15"/>
        <v>13</v>
      </c>
      <c r="B368" s="16">
        <v>42</v>
      </c>
      <c r="C368" s="9" t="s">
        <v>78</v>
      </c>
      <c r="D368" s="9" t="s">
        <v>475</v>
      </c>
      <c r="E368" s="16" t="s">
        <v>506</v>
      </c>
      <c r="F368" s="16">
        <v>18</v>
      </c>
      <c r="G368" s="14"/>
      <c r="H368" s="14"/>
    </row>
    <row r="369" spans="1:8" x14ac:dyDescent="0.2">
      <c r="A369" s="14">
        <f t="shared" si="15"/>
        <v>13</v>
      </c>
      <c r="B369" s="16">
        <v>42</v>
      </c>
      <c r="C369" s="9" t="s">
        <v>111</v>
      </c>
      <c r="D369" s="9" t="s">
        <v>450</v>
      </c>
      <c r="E369" s="16" t="s">
        <v>432</v>
      </c>
      <c r="F369" s="16">
        <v>21</v>
      </c>
      <c r="G369" s="14"/>
      <c r="H369" s="14"/>
    </row>
    <row r="370" spans="1:8" x14ac:dyDescent="0.2">
      <c r="A370" s="14">
        <f t="shared" si="15"/>
        <v>13</v>
      </c>
      <c r="B370" s="16">
        <v>42</v>
      </c>
      <c r="C370" s="9" t="s">
        <v>117</v>
      </c>
      <c r="D370" s="9" t="s">
        <v>475</v>
      </c>
      <c r="E370" s="16" t="s">
        <v>454</v>
      </c>
      <c r="F370" s="16">
        <v>23</v>
      </c>
      <c r="G370" s="14"/>
      <c r="H370" s="14"/>
    </row>
    <row r="371" spans="1:8" x14ac:dyDescent="0.2">
      <c r="A371" s="14">
        <f t="shared" si="15"/>
        <v>13</v>
      </c>
      <c r="B371" s="16">
        <v>42</v>
      </c>
      <c r="C371" s="9" t="s">
        <v>85</v>
      </c>
      <c r="D371" s="9" t="s">
        <v>488</v>
      </c>
      <c r="E371" s="16" t="s">
        <v>519</v>
      </c>
      <c r="F371" s="16">
        <v>23</v>
      </c>
      <c r="G371" s="14"/>
      <c r="H371" s="14"/>
    </row>
    <row r="372" spans="1:8" x14ac:dyDescent="0.2">
      <c r="A372" s="14">
        <f t="shared" si="15"/>
        <v>13</v>
      </c>
      <c r="B372" s="16">
        <v>42</v>
      </c>
      <c r="C372" s="9" t="s">
        <v>329</v>
      </c>
      <c r="D372" s="9" t="s">
        <v>450</v>
      </c>
      <c r="E372" s="16" t="s">
        <v>785</v>
      </c>
      <c r="F372" s="16">
        <v>19</v>
      </c>
      <c r="G372" s="14"/>
      <c r="H372" s="14"/>
    </row>
    <row r="373" spans="1:8" x14ac:dyDescent="0.2">
      <c r="A373" s="14">
        <f t="shared" si="15"/>
        <v>18</v>
      </c>
      <c r="B373" s="16">
        <v>41</v>
      </c>
      <c r="C373" s="9" t="s">
        <v>120</v>
      </c>
      <c r="D373" s="9" t="s">
        <v>427</v>
      </c>
      <c r="E373" s="16" t="s">
        <v>451</v>
      </c>
      <c r="F373" s="16">
        <v>20</v>
      </c>
      <c r="G373" s="14"/>
      <c r="H373" s="14"/>
    </row>
    <row r="374" spans="1:8" x14ac:dyDescent="0.2">
      <c r="A374" s="14">
        <f t="shared" si="15"/>
        <v>18</v>
      </c>
      <c r="B374" s="90">
        <v>41</v>
      </c>
      <c r="C374" s="10" t="s">
        <v>1538</v>
      </c>
      <c r="D374" s="10" t="s">
        <v>586</v>
      </c>
      <c r="E374" s="15" t="s">
        <v>1512</v>
      </c>
      <c r="F374" s="15">
        <v>20</v>
      </c>
      <c r="G374" s="14"/>
      <c r="H374" s="14"/>
    </row>
    <row r="375" spans="1:8" x14ac:dyDescent="0.2">
      <c r="A375" s="14">
        <f t="shared" si="15"/>
        <v>20</v>
      </c>
      <c r="B375" s="16">
        <v>40</v>
      </c>
      <c r="C375" s="9" t="s">
        <v>215</v>
      </c>
      <c r="D375" s="9" t="s">
        <v>586</v>
      </c>
      <c r="E375" s="16" t="s">
        <v>522</v>
      </c>
      <c r="F375" s="16">
        <v>20</v>
      </c>
      <c r="G375" s="14"/>
      <c r="H375" s="14"/>
    </row>
    <row r="376" spans="1:8" x14ac:dyDescent="0.2">
      <c r="A376" s="14">
        <f t="shared" si="15"/>
        <v>20</v>
      </c>
      <c r="B376" s="16">
        <v>40</v>
      </c>
      <c r="C376" s="9" t="s">
        <v>713</v>
      </c>
      <c r="D376" s="9" t="s">
        <v>426</v>
      </c>
      <c r="E376" s="16" t="s">
        <v>785</v>
      </c>
      <c r="F376" s="16">
        <v>20</v>
      </c>
      <c r="G376" s="14"/>
      <c r="H376" s="14"/>
    </row>
    <row r="377" spans="1:8" x14ac:dyDescent="0.2">
      <c r="A377" s="14"/>
      <c r="B377" s="16">
        <v>39</v>
      </c>
      <c r="C377" s="9" t="s">
        <v>160</v>
      </c>
      <c r="D377" s="9" t="s">
        <v>455</v>
      </c>
      <c r="E377" s="16" t="s">
        <v>456</v>
      </c>
      <c r="F377" s="16">
        <v>22</v>
      </c>
      <c r="G377" s="14"/>
      <c r="H377" s="14"/>
    </row>
    <row r="378" spans="1:8" x14ac:dyDescent="0.2">
      <c r="A378" s="14"/>
      <c r="B378" s="16">
        <v>39</v>
      </c>
      <c r="C378" s="9" t="s">
        <v>327</v>
      </c>
      <c r="D378" s="9" t="s">
        <v>583</v>
      </c>
      <c r="E378" s="16" t="s">
        <v>523</v>
      </c>
      <c r="F378" s="16">
        <v>20</v>
      </c>
      <c r="G378" s="14"/>
      <c r="H378" s="14"/>
    </row>
    <row r="379" spans="1:8" x14ac:dyDescent="0.2">
      <c r="A379" s="14"/>
      <c r="B379" s="16">
        <v>39</v>
      </c>
      <c r="C379" s="9" t="s">
        <v>713</v>
      </c>
      <c r="D379" s="9" t="s">
        <v>426</v>
      </c>
      <c r="E379" s="16" t="s">
        <v>295</v>
      </c>
      <c r="F379" s="16">
        <v>20</v>
      </c>
      <c r="G379" s="14"/>
      <c r="H379" s="14"/>
    </row>
    <row r="380" spans="1:8" x14ac:dyDescent="0.2">
      <c r="A380" s="14"/>
      <c r="B380" s="14"/>
      <c r="C380" s="14"/>
      <c r="D380" s="14"/>
      <c r="E380" s="16"/>
      <c r="F380" s="16"/>
      <c r="G380" s="14"/>
      <c r="H380" s="14"/>
    </row>
    <row r="381" spans="1:8" x14ac:dyDescent="0.2">
      <c r="A381" s="14"/>
      <c r="B381" s="8" t="s">
        <v>588</v>
      </c>
      <c r="C381" s="14"/>
      <c r="D381" s="8"/>
      <c r="E381" s="33" t="s">
        <v>431</v>
      </c>
      <c r="F381" s="15" t="s">
        <v>170</v>
      </c>
      <c r="G381" s="33" t="s">
        <v>589</v>
      </c>
      <c r="H381" s="14"/>
    </row>
    <row r="382" spans="1:8" x14ac:dyDescent="0.2">
      <c r="A382" s="14">
        <f>_xlfn.RANK.EQ(B382,$B$382:$B$404)</f>
        <v>1</v>
      </c>
      <c r="B382" s="46">
        <f t="shared" ref="B382" si="16">G382/F382</f>
        <v>3.3157894736842106</v>
      </c>
      <c r="C382" s="6" t="s">
        <v>156</v>
      </c>
      <c r="D382" s="6" t="s">
        <v>433</v>
      </c>
      <c r="E382" s="18" t="s">
        <v>438</v>
      </c>
      <c r="F382" s="16">
        <v>19</v>
      </c>
      <c r="G382" s="16">
        <v>63</v>
      </c>
      <c r="H382" s="14"/>
    </row>
    <row r="383" spans="1:8" x14ac:dyDescent="0.2">
      <c r="A383" s="14">
        <f t="shared" ref="A383:A402" si="17">_xlfn.RANK.EQ(B383,$B$382:$B$404)</f>
        <v>2</v>
      </c>
      <c r="B383" s="46">
        <f t="shared" ref="B383:B404" si="18">G383/F383</f>
        <v>3.2</v>
      </c>
      <c r="C383" s="6" t="s">
        <v>213</v>
      </c>
      <c r="D383" s="6" t="s">
        <v>574</v>
      </c>
      <c r="E383" s="18" t="s">
        <v>522</v>
      </c>
      <c r="F383" s="16">
        <v>20</v>
      </c>
      <c r="G383" s="18">
        <v>64</v>
      </c>
      <c r="H383" s="14"/>
    </row>
    <row r="384" spans="1:8" x14ac:dyDescent="0.2">
      <c r="A384" s="14">
        <f t="shared" si="17"/>
        <v>3</v>
      </c>
      <c r="B384" s="46">
        <f t="shared" si="18"/>
        <v>3.1</v>
      </c>
      <c r="C384" s="6" t="s">
        <v>327</v>
      </c>
      <c r="D384" s="6" t="s">
        <v>583</v>
      </c>
      <c r="E384" s="18" t="s">
        <v>521</v>
      </c>
      <c r="F384" s="16">
        <v>20</v>
      </c>
      <c r="G384" s="16">
        <v>62</v>
      </c>
      <c r="H384" s="14"/>
    </row>
    <row r="385" spans="1:9" x14ac:dyDescent="0.2">
      <c r="A385" s="14">
        <f t="shared" si="17"/>
        <v>4</v>
      </c>
      <c r="B385" s="46">
        <f t="shared" si="18"/>
        <v>2.85</v>
      </c>
      <c r="C385" s="6" t="s">
        <v>78</v>
      </c>
      <c r="D385" s="6" t="s">
        <v>475</v>
      </c>
      <c r="E385" s="18" t="s">
        <v>448</v>
      </c>
      <c r="F385" s="16">
        <v>20</v>
      </c>
      <c r="G385" s="18">
        <v>57</v>
      </c>
      <c r="H385" s="14"/>
    </row>
    <row r="386" spans="1:9" x14ac:dyDescent="0.2">
      <c r="A386" s="14">
        <f t="shared" si="17"/>
        <v>5</v>
      </c>
      <c r="B386" s="46">
        <f t="shared" si="18"/>
        <v>2.7826086956521738</v>
      </c>
      <c r="C386" s="6" t="s">
        <v>113</v>
      </c>
      <c r="D386" s="6" t="s">
        <v>488</v>
      </c>
      <c r="E386" s="18" t="s">
        <v>473</v>
      </c>
      <c r="F386" s="16">
        <v>23</v>
      </c>
      <c r="G386" s="18">
        <v>64</v>
      </c>
      <c r="H386" s="14"/>
    </row>
    <row r="387" spans="1:9" x14ac:dyDescent="0.2">
      <c r="A387" s="14">
        <f t="shared" si="17"/>
        <v>6</v>
      </c>
      <c r="B387" s="104">
        <f t="shared" si="18"/>
        <v>2.7</v>
      </c>
      <c r="C387" s="10" t="s">
        <v>1530</v>
      </c>
      <c r="D387" s="10" t="s">
        <v>574</v>
      </c>
      <c r="E387" s="15" t="s">
        <v>1512</v>
      </c>
      <c r="F387" s="15">
        <v>20</v>
      </c>
      <c r="G387" s="33">
        <v>54</v>
      </c>
      <c r="H387" s="14"/>
    </row>
    <row r="388" spans="1:9" x14ac:dyDescent="0.2">
      <c r="A388" s="14">
        <f t="shared" si="17"/>
        <v>7</v>
      </c>
      <c r="B388" s="46">
        <f t="shared" si="18"/>
        <v>2.5</v>
      </c>
      <c r="C388" s="6" t="s">
        <v>78</v>
      </c>
      <c r="D388" s="6" t="s">
        <v>475</v>
      </c>
      <c r="E388" s="18" t="s">
        <v>441</v>
      </c>
      <c r="F388" s="16">
        <v>18</v>
      </c>
      <c r="G388" s="18">
        <v>45</v>
      </c>
      <c r="H388" s="14"/>
    </row>
    <row r="389" spans="1:9" x14ac:dyDescent="0.2">
      <c r="A389" s="14">
        <f t="shared" si="17"/>
        <v>8</v>
      </c>
      <c r="B389" s="104">
        <f t="shared" si="18"/>
        <v>2.4500000000000002</v>
      </c>
      <c r="C389" s="10" t="s">
        <v>1143</v>
      </c>
      <c r="D389" s="10" t="s">
        <v>520</v>
      </c>
      <c r="E389" s="15" t="s">
        <v>1512</v>
      </c>
      <c r="F389" s="15">
        <v>20</v>
      </c>
      <c r="G389" s="33">
        <v>49</v>
      </c>
      <c r="H389" s="14"/>
    </row>
    <row r="390" spans="1:9" x14ac:dyDescent="0.2">
      <c r="A390" s="14">
        <f t="shared" si="17"/>
        <v>9</v>
      </c>
      <c r="B390" s="46">
        <f t="shared" si="18"/>
        <v>2.3913043478260869</v>
      </c>
      <c r="C390" s="6" t="s">
        <v>113</v>
      </c>
      <c r="D390" s="6" t="s">
        <v>488</v>
      </c>
      <c r="E390" s="18" t="s">
        <v>454</v>
      </c>
      <c r="F390" s="16">
        <v>23</v>
      </c>
      <c r="G390" s="18">
        <v>55</v>
      </c>
      <c r="H390" s="14"/>
    </row>
    <row r="391" spans="1:9" x14ac:dyDescent="0.2">
      <c r="A391" s="14">
        <f t="shared" si="17"/>
        <v>10</v>
      </c>
      <c r="B391" s="46">
        <f t="shared" si="18"/>
        <v>2.35</v>
      </c>
      <c r="C391" s="6" t="s">
        <v>213</v>
      </c>
      <c r="D391" s="6" t="s">
        <v>574</v>
      </c>
      <c r="E391" s="18" t="s">
        <v>523</v>
      </c>
      <c r="F391" s="16">
        <v>20</v>
      </c>
      <c r="G391" s="18">
        <v>47</v>
      </c>
      <c r="H391" s="14"/>
    </row>
    <row r="392" spans="1:9" x14ac:dyDescent="0.2">
      <c r="A392" s="14">
        <f t="shared" si="17"/>
        <v>11</v>
      </c>
      <c r="B392" s="46">
        <f t="shared" si="18"/>
        <v>2.3333333333333335</v>
      </c>
      <c r="C392" s="14" t="s">
        <v>78</v>
      </c>
      <c r="D392" s="14" t="s">
        <v>475</v>
      </c>
      <c r="E392" s="16" t="s">
        <v>506</v>
      </c>
      <c r="F392" s="16">
        <v>18</v>
      </c>
      <c r="G392" s="18">
        <v>42</v>
      </c>
      <c r="H392" s="14"/>
    </row>
    <row r="393" spans="1:9" x14ac:dyDescent="0.2">
      <c r="A393" s="14">
        <f t="shared" si="17"/>
        <v>12</v>
      </c>
      <c r="B393" s="46">
        <f t="shared" si="18"/>
        <v>2.2105263157894739</v>
      </c>
      <c r="C393" s="14" t="s">
        <v>329</v>
      </c>
      <c r="D393" s="14" t="s">
        <v>450</v>
      </c>
      <c r="E393" s="16" t="s">
        <v>785</v>
      </c>
      <c r="F393" s="16">
        <v>19</v>
      </c>
      <c r="G393" s="18">
        <v>42</v>
      </c>
      <c r="H393" s="14"/>
    </row>
    <row r="394" spans="1:9" x14ac:dyDescent="0.2">
      <c r="A394" s="14">
        <f t="shared" si="17"/>
        <v>13</v>
      </c>
      <c r="B394" s="46">
        <f t="shared" si="18"/>
        <v>2.2000000000000002</v>
      </c>
      <c r="C394" s="14" t="s">
        <v>78</v>
      </c>
      <c r="D394" s="14" t="s">
        <v>475</v>
      </c>
      <c r="E394" s="16" t="s">
        <v>432</v>
      </c>
      <c r="F394" s="16">
        <v>20</v>
      </c>
      <c r="G394" s="18">
        <v>44</v>
      </c>
      <c r="H394" s="14"/>
    </row>
    <row r="395" spans="1:9" x14ac:dyDescent="0.2">
      <c r="A395" s="14">
        <f t="shared" si="17"/>
        <v>14</v>
      </c>
      <c r="B395" s="46">
        <f t="shared" si="18"/>
        <v>2.15</v>
      </c>
      <c r="C395" s="14" t="s">
        <v>157</v>
      </c>
      <c r="D395" s="14" t="s">
        <v>520</v>
      </c>
      <c r="E395" s="16" t="s">
        <v>522</v>
      </c>
      <c r="F395" s="16">
        <v>20</v>
      </c>
      <c r="G395" s="18">
        <v>43</v>
      </c>
      <c r="H395" s="14"/>
    </row>
    <row r="396" spans="1:9" x14ac:dyDescent="0.2">
      <c r="A396" s="14">
        <f t="shared" si="17"/>
        <v>15</v>
      </c>
      <c r="B396" s="46">
        <f t="shared" si="18"/>
        <v>2.0499999999999998</v>
      </c>
      <c r="C396" s="14" t="s">
        <v>120</v>
      </c>
      <c r="D396" s="14" t="s">
        <v>427</v>
      </c>
      <c r="E396" s="16" t="s">
        <v>451</v>
      </c>
      <c r="F396" s="16">
        <v>20</v>
      </c>
      <c r="G396" s="18">
        <v>41</v>
      </c>
      <c r="H396" s="14"/>
    </row>
    <row r="397" spans="1:9" x14ac:dyDescent="0.2">
      <c r="A397" s="14">
        <f t="shared" si="17"/>
        <v>15</v>
      </c>
      <c r="B397" s="104">
        <f t="shared" si="18"/>
        <v>2.0499999999999998</v>
      </c>
      <c r="C397" s="10" t="s">
        <v>1538</v>
      </c>
      <c r="D397" s="10" t="s">
        <v>586</v>
      </c>
      <c r="E397" s="15" t="s">
        <v>1512</v>
      </c>
      <c r="F397" s="15">
        <v>20</v>
      </c>
      <c r="G397" s="33">
        <v>41</v>
      </c>
      <c r="H397" s="14"/>
    </row>
    <row r="398" spans="1:9" x14ac:dyDescent="0.2">
      <c r="A398" s="14">
        <f t="shared" si="17"/>
        <v>17</v>
      </c>
      <c r="B398" s="46">
        <f t="shared" si="18"/>
        <v>2</v>
      </c>
      <c r="C398" s="14" t="s">
        <v>111</v>
      </c>
      <c r="D398" s="14" t="s">
        <v>450</v>
      </c>
      <c r="E398" s="16" t="s">
        <v>432</v>
      </c>
      <c r="F398" s="16">
        <v>21</v>
      </c>
      <c r="G398" s="18">
        <v>42</v>
      </c>
      <c r="H398" s="14"/>
    </row>
    <row r="399" spans="1:9" x14ac:dyDescent="0.2">
      <c r="A399" s="14">
        <f t="shared" si="17"/>
        <v>17</v>
      </c>
      <c r="B399" s="46">
        <f t="shared" si="18"/>
        <v>2</v>
      </c>
      <c r="C399" s="14" t="s">
        <v>215</v>
      </c>
      <c r="D399" s="14" t="s">
        <v>586</v>
      </c>
      <c r="E399" s="16" t="s">
        <v>522</v>
      </c>
      <c r="F399" s="16">
        <v>20</v>
      </c>
      <c r="G399" s="18">
        <v>40</v>
      </c>
      <c r="H399" s="14"/>
    </row>
    <row r="400" spans="1:9" x14ac:dyDescent="0.2">
      <c r="A400" s="14">
        <f t="shared" si="17"/>
        <v>17</v>
      </c>
      <c r="B400" s="46">
        <f t="shared" si="18"/>
        <v>2</v>
      </c>
      <c r="C400" s="14" t="s">
        <v>713</v>
      </c>
      <c r="D400" s="14" t="s">
        <v>426</v>
      </c>
      <c r="E400" s="16" t="s">
        <v>785</v>
      </c>
      <c r="F400" s="16">
        <v>20</v>
      </c>
      <c r="G400" s="18">
        <v>40</v>
      </c>
      <c r="H400" s="14"/>
      <c r="I400" s="41"/>
    </row>
    <row r="401" spans="1:9" x14ac:dyDescent="0.2">
      <c r="A401" s="14">
        <f t="shared" si="17"/>
        <v>20</v>
      </c>
      <c r="B401" s="46">
        <f t="shared" si="18"/>
        <v>1.95</v>
      </c>
      <c r="C401" s="14" t="s">
        <v>327</v>
      </c>
      <c r="D401" s="14" t="s">
        <v>583</v>
      </c>
      <c r="E401" s="16" t="s">
        <v>523</v>
      </c>
      <c r="F401" s="16">
        <v>20</v>
      </c>
      <c r="G401" s="18">
        <v>39</v>
      </c>
      <c r="H401" s="14"/>
      <c r="I401" s="42"/>
    </row>
    <row r="402" spans="1:9" x14ac:dyDescent="0.2">
      <c r="A402" s="14">
        <f t="shared" si="17"/>
        <v>20</v>
      </c>
      <c r="B402" s="46">
        <f t="shared" si="18"/>
        <v>1.95</v>
      </c>
      <c r="C402" s="14" t="s">
        <v>713</v>
      </c>
      <c r="D402" s="14" t="s">
        <v>426</v>
      </c>
      <c r="E402" s="16" t="s">
        <v>295</v>
      </c>
      <c r="F402" s="16">
        <v>20</v>
      </c>
      <c r="G402" s="18">
        <v>39</v>
      </c>
      <c r="H402" s="14"/>
      <c r="I402" s="42"/>
    </row>
    <row r="403" spans="1:9" x14ac:dyDescent="0.2">
      <c r="A403" s="14"/>
      <c r="B403" s="46">
        <f t="shared" si="18"/>
        <v>1.9</v>
      </c>
      <c r="C403" s="14" t="s">
        <v>107</v>
      </c>
      <c r="D403" s="14" t="s">
        <v>427</v>
      </c>
      <c r="E403" s="16" t="s">
        <v>473</v>
      </c>
      <c r="F403" s="16">
        <v>20</v>
      </c>
      <c r="G403" s="18">
        <v>38</v>
      </c>
      <c r="H403" s="14"/>
      <c r="I403" s="42"/>
    </row>
    <row r="404" spans="1:9" x14ac:dyDescent="0.2">
      <c r="A404" s="14"/>
      <c r="B404" s="46">
        <f t="shared" si="18"/>
        <v>1.9</v>
      </c>
      <c r="C404" s="14" t="s">
        <v>1116</v>
      </c>
      <c r="D404" s="14" t="s">
        <v>468</v>
      </c>
      <c r="E404" s="16" t="s">
        <v>1117</v>
      </c>
      <c r="F404" s="16">
        <v>20</v>
      </c>
      <c r="G404" s="18">
        <v>38</v>
      </c>
      <c r="H404" s="14"/>
      <c r="I404" s="42"/>
    </row>
    <row r="405" spans="1:9" x14ac:dyDescent="0.2">
      <c r="A405" s="14"/>
      <c r="B405" s="14"/>
      <c r="C405" s="6"/>
      <c r="D405" s="6"/>
      <c r="E405" s="18"/>
      <c r="F405" s="16"/>
      <c r="G405" s="16"/>
      <c r="H405" s="43"/>
    </row>
    <row r="406" spans="1:9" x14ac:dyDescent="0.2">
      <c r="A406" s="14"/>
      <c r="B406" s="8" t="s">
        <v>590</v>
      </c>
      <c r="C406" s="14"/>
      <c r="D406" s="8"/>
      <c r="E406" s="16"/>
      <c r="F406" s="16"/>
      <c r="G406" s="14"/>
      <c r="H406" s="14"/>
    </row>
    <row r="407" spans="1:9" x14ac:dyDescent="0.2">
      <c r="A407" s="14"/>
      <c r="B407" s="3" t="s">
        <v>28</v>
      </c>
      <c r="C407" s="14"/>
      <c r="D407" s="3"/>
      <c r="E407" s="33" t="s">
        <v>431</v>
      </c>
      <c r="F407" s="15" t="s">
        <v>170</v>
      </c>
      <c r="G407" s="14"/>
      <c r="H407" s="14"/>
    </row>
    <row r="408" spans="1:9" x14ac:dyDescent="0.2">
      <c r="A408" s="14">
        <f>_xlfn.RANK.EQ(B408,$B$408:$B$428)</f>
        <v>1</v>
      </c>
      <c r="B408" s="90">
        <v>98</v>
      </c>
      <c r="C408" s="10" t="s">
        <v>1412</v>
      </c>
      <c r="D408" s="10" t="s">
        <v>427</v>
      </c>
      <c r="E408" s="15" t="s">
        <v>1512</v>
      </c>
      <c r="F408" s="15">
        <v>20</v>
      </c>
      <c r="G408" s="14"/>
      <c r="H408" s="14"/>
    </row>
    <row r="409" spans="1:9" x14ac:dyDescent="0.2">
      <c r="A409" s="14">
        <f t="shared" ref="A409:A428" si="19">_xlfn.RANK.EQ(B409,$B$408:$B$428)</f>
        <v>2</v>
      </c>
      <c r="B409" s="16">
        <v>94</v>
      </c>
      <c r="C409" s="9" t="s">
        <v>46</v>
      </c>
      <c r="D409" s="9" t="s">
        <v>434</v>
      </c>
      <c r="E409" s="16" t="s">
        <v>444</v>
      </c>
      <c r="F409" s="16">
        <v>20</v>
      </c>
      <c r="G409" s="14"/>
      <c r="H409" s="14"/>
    </row>
    <row r="410" spans="1:9" x14ac:dyDescent="0.2">
      <c r="A410" s="14">
        <f t="shared" si="19"/>
        <v>3</v>
      </c>
      <c r="B410" s="16">
        <v>92</v>
      </c>
      <c r="C410" s="9" t="s">
        <v>103</v>
      </c>
      <c r="D410" s="9" t="s">
        <v>468</v>
      </c>
      <c r="E410" s="16" t="s">
        <v>473</v>
      </c>
      <c r="F410" s="16">
        <v>22</v>
      </c>
      <c r="G410" s="14"/>
      <c r="H410" s="14"/>
    </row>
    <row r="411" spans="1:9" x14ac:dyDescent="0.2">
      <c r="A411" s="14">
        <f t="shared" si="19"/>
        <v>4</v>
      </c>
      <c r="B411" s="16">
        <v>87</v>
      </c>
      <c r="C411" s="9" t="s">
        <v>127</v>
      </c>
      <c r="D411" s="9" t="s">
        <v>425</v>
      </c>
      <c r="E411" s="16" t="s">
        <v>432</v>
      </c>
      <c r="F411" s="16">
        <v>21</v>
      </c>
      <c r="G411" s="14"/>
      <c r="H411" s="14"/>
    </row>
    <row r="412" spans="1:9" x14ac:dyDescent="0.2">
      <c r="A412" s="14">
        <f t="shared" si="19"/>
        <v>4</v>
      </c>
      <c r="B412" s="16">
        <v>87</v>
      </c>
      <c r="C412" s="9" t="s">
        <v>106</v>
      </c>
      <c r="D412" s="9" t="s">
        <v>433</v>
      </c>
      <c r="E412" s="16" t="s">
        <v>519</v>
      </c>
      <c r="F412" s="16">
        <v>24</v>
      </c>
      <c r="G412" s="14"/>
      <c r="H412" s="14"/>
    </row>
    <row r="413" spans="1:9" x14ac:dyDescent="0.2">
      <c r="A413" s="14">
        <f t="shared" si="19"/>
        <v>6</v>
      </c>
      <c r="B413" s="16">
        <v>84</v>
      </c>
      <c r="C413" s="9" t="s">
        <v>124</v>
      </c>
      <c r="D413" s="9" t="s">
        <v>475</v>
      </c>
      <c r="E413" s="16" t="s">
        <v>454</v>
      </c>
      <c r="F413" s="16">
        <v>23</v>
      </c>
      <c r="G413" s="14"/>
      <c r="H413" s="14"/>
    </row>
    <row r="414" spans="1:9" x14ac:dyDescent="0.2">
      <c r="A414" s="14">
        <f t="shared" si="19"/>
        <v>7</v>
      </c>
      <c r="B414" s="16">
        <v>83</v>
      </c>
      <c r="C414" s="9" t="s">
        <v>1412</v>
      </c>
      <c r="D414" s="9" t="s">
        <v>427</v>
      </c>
      <c r="E414" s="16" t="s">
        <v>1419</v>
      </c>
      <c r="F414" s="16">
        <v>20</v>
      </c>
      <c r="G414" s="14"/>
      <c r="H414" s="14"/>
    </row>
    <row r="415" spans="1:9" x14ac:dyDescent="0.2">
      <c r="A415" s="14">
        <f t="shared" si="19"/>
        <v>8</v>
      </c>
      <c r="B415" s="16">
        <v>80</v>
      </c>
      <c r="C415" s="9" t="s">
        <v>56</v>
      </c>
      <c r="D415" s="9" t="s">
        <v>450</v>
      </c>
      <c r="E415" s="16" t="s">
        <v>451</v>
      </c>
      <c r="F415" s="16">
        <v>20</v>
      </c>
      <c r="G415" s="14"/>
      <c r="H415" s="14"/>
    </row>
    <row r="416" spans="1:9" x14ac:dyDescent="0.2">
      <c r="A416" s="14">
        <f t="shared" si="19"/>
        <v>9</v>
      </c>
      <c r="B416" s="16">
        <v>79</v>
      </c>
      <c r="C416" s="9" t="s">
        <v>436</v>
      </c>
      <c r="D416" s="9" t="s">
        <v>437</v>
      </c>
      <c r="E416" s="16" t="s">
        <v>438</v>
      </c>
      <c r="F416" s="16">
        <v>22</v>
      </c>
      <c r="G416" s="14"/>
      <c r="H416" s="14"/>
    </row>
    <row r="417" spans="1:8" x14ac:dyDescent="0.2">
      <c r="A417" s="14">
        <f t="shared" si="19"/>
        <v>10</v>
      </c>
      <c r="B417" s="28">
        <v>78</v>
      </c>
      <c r="C417" s="6" t="s">
        <v>221</v>
      </c>
      <c r="D417" s="6" t="s">
        <v>583</v>
      </c>
      <c r="E417" s="18" t="s">
        <v>521</v>
      </c>
      <c r="F417" s="16">
        <v>20</v>
      </c>
      <c r="G417" s="14"/>
      <c r="H417" s="14"/>
    </row>
    <row r="418" spans="1:8" x14ac:dyDescent="0.2">
      <c r="A418" s="14">
        <f t="shared" si="19"/>
        <v>11</v>
      </c>
      <c r="B418" s="16">
        <v>77</v>
      </c>
      <c r="C418" s="9" t="s">
        <v>445</v>
      </c>
      <c r="D418" s="9" t="s">
        <v>425</v>
      </c>
      <c r="E418" s="16" t="s">
        <v>446</v>
      </c>
      <c r="F418" s="16">
        <v>22</v>
      </c>
      <c r="G418" s="14"/>
      <c r="H418" s="14"/>
    </row>
    <row r="419" spans="1:8" x14ac:dyDescent="0.2">
      <c r="A419" s="14">
        <f t="shared" si="19"/>
        <v>11</v>
      </c>
      <c r="B419" s="16">
        <v>77</v>
      </c>
      <c r="C419" s="9" t="s">
        <v>592</v>
      </c>
      <c r="D419" s="9" t="s">
        <v>425</v>
      </c>
      <c r="E419" s="16" t="s">
        <v>295</v>
      </c>
      <c r="F419" s="16">
        <v>20</v>
      </c>
      <c r="G419" s="14"/>
      <c r="H419" s="14"/>
    </row>
    <row r="420" spans="1:8" x14ac:dyDescent="0.2">
      <c r="A420" s="14">
        <f t="shared" si="19"/>
        <v>13</v>
      </c>
      <c r="B420" s="16">
        <v>75</v>
      </c>
      <c r="C420" s="9" t="s">
        <v>105</v>
      </c>
      <c r="D420" s="9" t="s">
        <v>426</v>
      </c>
      <c r="E420" s="16" t="s">
        <v>432</v>
      </c>
      <c r="F420" s="16">
        <v>22</v>
      </c>
      <c r="G420" s="14"/>
      <c r="H420" s="14"/>
    </row>
    <row r="421" spans="1:8" x14ac:dyDescent="0.2">
      <c r="A421" s="14">
        <f t="shared" si="19"/>
        <v>13</v>
      </c>
      <c r="B421" s="16">
        <v>75</v>
      </c>
      <c r="C421" s="9" t="s">
        <v>114</v>
      </c>
      <c r="D421" s="9" t="s">
        <v>437</v>
      </c>
      <c r="E421" s="16" t="s">
        <v>473</v>
      </c>
      <c r="F421" s="16">
        <v>22</v>
      </c>
      <c r="G421" s="14"/>
      <c r="H421" s="14"/>
    </row>
    <row r="422" spans="1:8" x14ac:dyDescent="0.2">
      <c r="A422" s="14">
        <f t="shared" si="19"/>
        <v>15</v>
      </c>
      <c r="B422" s="28">
        <v>74</v>
      </c>
      <c r="C422" s="6" t="s">
        <v>591</v>
      </c>
      <c r="D422" s="6" t="s">
        <v>583</v>
      </c>
      <c r="E422" s="18" t="s">
        <v>438</v>
      </c>
      <c r="F422" s="16">
        <v>22</v>
      </c>
      <c r="G422" s="14"/>
      <c r="H422" s="14"/>
    </row>
    <row r="423" spans="1:8" x14ac:dyDescent="0.2">
      <c r="A423" s="14">
        <f t="shared" si="19"/>
        <v>15</v>
      </c>
      <c r="B423" s="28">
        <v>74</v>
      </c>
      <c r="C423" s="6" t="s">
        <v>330</v>
      </c>
      <c r="D423" s="6" t="s">
        <v>437</v>
      </c>
      <c r="E423" s="18" t="s">
        <v>521</v>
      </c>
      <c r="F423" s="16">
        <v>20</v>
      </c>
      <c r="G423" s="14"/>
      <c r="H423" s="14"/>
    </row>
    <row r="424" spans="1:8" x14ac:dyDescent="0.2">
      <c r="A424" s="14">
        <f t="shared" si="19"/>
        <v>17</v>
      </c>
      <c r="B424" s="16">
        <v>72</v>
      </c>
      <c r="C424" s="9" t="s">
        <v>166</v>
      </c>
      <c r="D424" s="9" t="s">
        <v>488</v>
      </c>
      <c r="E424" s="16" t="s">
        <v>438</v>
      </c>
      <c r="F424" s="16">
        <v>22</v>
      </c>
      <c r="G424" s="14"/>
      <c r="H424" s="14"/>
    </row>
    <row r="425" spans="1:8" x14ac:dyDescent="0.2">
      <c r="A425" s="14">
        <f t="shared" si="19"/>
        <v>17</v>
      </c>
      <c r="B425" s="28">
        <v>72</v>
      </c>
      <c r="C425" s="6" t="s">
        <v>592</v>
      </c>
      <c r="D425" s="6" t="s">
        <v>425</v>
      </c>
      <c r="E425" s="18" t="s">
        <v>521</v>
      </c>
      <c r="F425" s="16">
        <v>20</v>
      </c>
      <c r="G425" s="14"/>
      <c r="H425" s="14"/>
    </row>
    <row r="426" spans="1:8" x14ac:dyDescent="0.2">
      <c r="A426" s="14">
        <f>_xlfn.RANK.EQ(B426,$B$408:$B$428)</f>
        <v>19</v>
      </c>
      <c r="B426" s="16">
        <v>70</v>
      </c>
      <c r="C426" s="9" t="s">
        <v>123</v>
      </c>
      <c r="D426" s="9" t="s">
        <v>433</v>
      </c>
      <c r="E426" s="16" t="s">
        <v>549</v>
      </c>
      <c r="F426" s="16">
        <v>20</v>
      </c>
      <c r="G426" s="14"/>
      <c r="H426" s="14"/>
    </row>
    <row r="427" spans="1:8" x14ac:dyDescent="0.2">
      <c r="A427" s="14">
        <f t="shared" si="19"/>
        <v>19</v>
      </c>
      <c r="B427" s="16">
        <v>70</v>
      </c>
      <c r="C427" s="9" t="s">
        <v>222</v>
      </c>
      <c r="D427" s="9" t="s">
        <v>426</v>
      </c>
      <c r="E427" s="16" t="s">
        <v>440</v>
      </c>
      <c r="F427" s="16">
        <v>20</v>
      </c>
      <c r="G427" s="14"/>
      <c r="H427" s="14"/>
    </row>
    <row r="428" spans="1:8" x14ac:dyDescent="0.2">
      <c r="A428" s="14">
        <f t="shared" si="19"/>
        <v>19</v>
      </c>
      <c r="B428" s="16">
        <v>70</v>
      </c>
      <c r="C428" s="9" t="s">
        <v>524</v>
      </c>
      <c r="D428" s="9" t="s">
        <v>450</v>
      </c>
      <c r="E428" s="16" t="s">
        <v>456</v>
      </c>
      <c r="F428" s="16">
        <v>22</v>
      </c>
      <c r="G428" s="14"/>
      <c r="H428" s="14"/>
    </row>
    <row r="429" spans="1:8" x14ac:dyDescent="0.2">
      <c r="A429" s="14"/>
      <c r="B429" s="14"/>
      <c r="C429" s="14"/>
      <c r="D429" s="14"/>
      <c r="E429" s="16"/>
      <c r="F429" s="16"/>
      <c r="G429" s="14"/>
      <c r="H429" s="14"/>
    </row>
    <row r="430" spans="1:8" x14ac:dyDescent="0.2">
      <c r="A430" s="14"/>
      <c r="B430" s="8" t="s">
        <v>593</v>
      </c>
      <c r="C430" s="14"/>
      <c r="D430" s="8"/>
      <c r="E430" s="33" t="s">
        <v>431</v>
      </c>
      <c r="F430" s="33" t="s">
        <v>170</v>
      </c>
      <c r="G430" s="33" t="s">
        <v>594</v>
      </c>
      <c r="H430" s="14"/>
    </row>
    <row r="431" spans="1:8" x14ac:dyDescent="0.2">
      <c r="A431" s="14">
        <f>_xlfn.RANK.EQ(B431,$B$431:$B$451)</f>
        <v>1</v>
      </c>
      <c r="B431" s="104">
        <f t="shared" ref="B431:B451" si="20">G431/F431</f>
        <v>4.9000000000000004</v>
      </c>
      <c r="C431" s="10" t="s">
        <v>1412</v>
      </c>
      <c r="D431" s="10" t="s">
        <v>427</v>
      </c>
      <c r="E431" s="15" t="s">
        <v>1512</v>
      </c>
      <c r="F431" s="15">
        <v>20</v>
      </c>
      <c r="G431" s="18">
        <v>98</v>
      </c>
      <c r="H431" s="14"/>
    </row>
    <row r="432" spans="1:8" x14ac:dyDescent="0.2">
      <c r="A432" s="14">
        <f t="shared" ref="A432:A450" si="21">_xlfn.RANK.EQ(B432,$B$431:$B$451)</f>
        <v>2</v>
      </c>
      <c r="B432" s="46">
        <f t="shared" si="20"/>
        <v>4.7</v>
      </c>
      <c r="C432" s="14" t="s">
        <v>46</v>
      </c>
      <c r="D432" s="14" t="s">
        <v>434</v>
      </c>
      <c r="E432" s="16" t="s">
        <v>444</v>
      </c>
      <c r="F432" s="16">
        <v>20</v>
      </c>
      <c r="G432" s="18">
        <v>94</v>
      </c>
      <c r="H432" s="14"/>
    </row>
    <row r="433" spans="1:8" x14ac:dyDescent="0.2">
      <c r="A433" s="14">
        <f t="shared" si="21"/>
        <v>3</v>
      </c>
      <c r="B433" s="46">
        <f t="shared" si="20"/>
        <v>4.1818181818181817</v>
      </c>
      <c r="C433" s="6" t="s">
        <v>103</v>
      </c>
      <c r="D433" s="6" t="s">
        <v>468</v>
      </c>
      <c r="E433" s="18" t="s">
        <v>473</v>
      </c>
      <c r="F433" s="16">
        <v>22</v>
      </c>
      <c r="G433" s="18">
        <v>92</v>
      </c>
      <c r="H433" s="14"/>
    </row>
    <row r="434" spans="1:8" x14ac:dyDescent="0.2">
      <c r="A434" s="14">
        <f t="shared" si="21"/>
        <v>4</v>
      </c>
      <c r="B434" s="46">
        <f t="shared" si="20"/>
        <v>4.1500000000000004</v>
      </c>
      <c r="C434" s="6" t="s">
        <v>1412</v>
      </c>
      <c r="D434" s="6" t="s">
        <v>427</v>
      </c>
      <c r="E434" s="18" t="s">
        <v>1419</v>
      </c>
      <c r="F434" s="16">
        <v>20</v>
      </c>
      <c r="G434" s="18">
        <v>83</v>
      </c>
      <c r="H434" s="14"/>
    </row>
    <row r="435" spans="1:8" x14ac:dyDescent="0.2">
      <c r="A435" s="14">
        <f t="shared" si="21"/>
        <v>5</v>
      </c>
      <c r="B435" s="46">
        <f t="shared" si="20"/>
        <v>4.1428571428571432</v>
      </c>
      <c r="C435" s="14" t="s">
        <v>127</v>
      </c>
      <c r="D435" s="14" t="s">
        <v>425</v>
      </c>
      <c r="E435" s="16" t="s">
        <v>432</v>
      </c>
      <c r="F435" s="16">
        <v>21</v>
      </c>
      <c r="G435" s="18">
        <v>87</v>
      </c>
      <c r="H435" s="14"/>
    </row>
    <row r="436" spans="1:8" x14ac:dyDescent="0.2">
      <c r="A436" s="14">
        <f t="shared" si="21"/>
        <v>6</v>
      </c>
      <c r="B436" s="46">
        <f t="shared" si="20"/>
        <v>4</v>
      </c>
      <c r="C436" s="14" t="s">
        <v>56</v>
      </c>
      <c r="D436" s="14" t="s">
        <v>450</v>
      </c>
      <c r="E436" s="16" t="s">
        <v>451</v>
      </c>
      <c r="F436" s="16">
        <v>20</v>
      </c>
      <c r="G436" s="18">
        <v>80</v>
      </c>
      <c r="H436" s="14"/>
    </row>
    <row r="437" spans="1:8" x14ac:dyDescent="0.2">
      <c r="A437" s="14">
        <f t="shared" si="21"/>
        <v>7</v>
      </c>
      <c r="B437" s="46">
        <f t="shared" si="20"/>
        <v>3.9</v>
      </c>
      <c r="C437" s="6" t="s">
        <v>221</v>
      </c>
      <c r="D437" s="6" t="s">
        <v>583</v>
      </c>
      <c r="E437" s="18" t="s">
        <v>521</v>
      </c>
      <c r="F437" s="16">
        <v>20</v>
      </c>
      <c r="G437" s="18">
        <v>78</v>
      </c>
      <c r="H437" s="14"/>
    </row>
    <row r="438" spans="1:8" x14ac:dyDescent="0.2">
      <c r="A438" s="14">
        <f t="shared" si="21"/>
        <v>8</v>
      </c>
      <c r="B438" s="46">
        <f t="shared" si="20"/>
        <v>3.85</v>
      </c>
      <c r="C438" s="9" t="s">
        <v>592</v>
      </c>
      <c r="D438" s="9" t="s">
        <v>425</v>
      </c>
      <c r="E438" s="16" t="s">
        <v>295</v>
      </c>
      <c r="F438" s="16">
        <v>20</v>
      </c>
      <c r="G438" s="16">
        <v>77</v>
      </c>
      <c r="H438" s="14"/>
    </row>
    <row r="439" spans="1:8" x14ac:dyDescent="0.2">
      <c r="A439" s="14">
        <f t="shared" si="21"/>
        <v>9</v>
      </c>
      <c r="B439" s="46">
        <f t="shared" si="20"/>
        <v>3.7</v>
      </c>
      <c r="C439" s="6" t="s">
        <v>330</v>
      </c>
      <c r="D439" s="6" t="s">
        <v>437</v>
      </c>
      <c r="E439" s="18" t="s">
        <v>521</v>
      </c>
      <c r="F439" s="16">
        <v>20</v>
      </c>
      <c r="G439" s="18">
        <v>74</v>
      </c>
      <c r="H439" s="14"/>
    </row>
    <row r="440" spans="1:8" x14ac:dyDescent="0.2">
      <c r="A440" s="14">
        <f t="shared" si="21"/>
        <v>10</v>
      </c>
      <c r="B440" s="46">
        <f t="shared" si="20"/>
        <v>3.652173913043478</v>
      </c>
      <c r="C440" s="14" t="s">
        <v>124</v>
      </c>
      <c r="D440" s="14" t="s">
        <v>475</v>
      </c>
      <c r="E440" s="16" t="s">
        <v>454</v>
      </c>
      <c r="F440" s="16">
        <v>23</v>
      </c>
      <c r="G440" s="18">
        <v>84</v>
      </c>
      <c r="H440" s="14"/>
    </row>
    <row r="441" spans="1:8" x14ac:dyDescent="0.2">
      <c r="A441" s="14">
        <f t="shared" si="21"/>
        <v>11</v>
      </c>
      <c r="B441" s="46">
        <f t="shared" si="20"/>
        <v>3.625</v>
      </c>
      <c r="C441" s="6" t="s">
        <v>106</v>
      </c>
      <c r="D441" s="6" t="s">
        <v>433</v>
      </c>
      <c r="E441" s="18" t="s">
        <v>519</v>
      </c>
      <c r="F441" s="16">
        <v>24</v>
      </c>
      <c r="G441" s="18">
        <v>87</v>
      </c>
      <c r="H441" s="14"/>
    </row>
    <row r="442" spans="1:8" x14ac:dyDescent="0.2">
      <c r="A442" s="14">
        <f t="shared" si="21"/>
        <v>12</v>
      </c>
      <c r="B442" s="46">
        <f t="shared" si="20"/>
        <v>3.6</v>
      </c>
      <c r="C442" s="6" t="s">
        <v>592</v>
      </c>
      <c r="D442" s="6" t="s">
        <v>425</v>
      </c>
      <c r="E442" s="18" t="s">
        <v>521</v>
      </c>
      <c r="F442" s="16">
        <v>20</v>
      </c>
      <c r="G442" s="18">
        <v>72</v>
      </c>
      <c r="H442" s="14"/>
    </row>
    <row r="443" spans="1:8" x14ac:dyDescent="0.2">
      <c r="A443" s="14">
        <f t="shared" si="21"/>
        <v>13</v>
      </c>
      <c r="B443" s="46">
        <f t="shared" si="20"/>
        <v>3.5909090909090908</v>
      </c>
      <c r="C443" s="6" t="s">
        <v>436</v>
      </c>
      <c r="D443" s="6" t="s">
        <v>437</v>
      </c>
      <c r="E443" s="18" t="s">
        <v>438</v>
      </c>
      <c r="F443" s="16">
        <v>22</v>
      </c>
      <c r="G443" s="18">
        <v>79</v>
      </c>
      <c r="H443" s="14"/>
    </row>
    <row r="444" spans="1:8" x14ac:dyDescent="0.2">
      <c r="A444" s="14">
        <f t="shared" si="21"/>
        <v>14</v>
      </c>
      <c r="B444" s="46">
        <f t="shared" si="20"/>
        <v>3.5</v>
      </c>
      <c r="C444" s="14" t="s">
        <v>445</v>
      </c>
      <c r="D444" s="14" t="s">
        <v>425</v>
      </c>
      <c r="E444" s="16" t="s">
        <v>446</v>
      </c>
      <c r="F444" s="16">
        <v>22</v>
      </c>
      <c r="G444" s="18">
        <v>77</v>
      </c>
      <c r="H444" s="14"/>
    </row>
    <row r="445" spans="1:8" x14ac:dyDescent="0.2">
      <c r="A445" s="14">
        <f t="shared" si="21"/>
        <v>14</v>
      </c>
      <c r="B445" s="46">
        <f t="shared" si="20"/>
        <v>3.5</v>
      </c>
      <c r="C445" s="14" t="s">
        <v>222</v>
      </c>
      <c r="D445" s="14" t="s">
        <v>426</v>
      </c>
      <c r="E445" s="16" t="s">
        <v>440</v>
      </c>
      <c r="F445" s="16">
        <v>20</v>
      </c>
      <c r="G445" s="18">
        <v>70</v>
      </c>
      <c r="H445" s="14"/>
    </row>
    <row r="446" spans="1:8" x14ac:dyDescent="0.2">
      <c r="A446" s="14">
        <f t="shared" si="21"/>
        <v>14</v>
      </c>
      <c r="B446" s="46">
        <f t="shared" si="20"/>
        <v>3.5</v>
      </c>
      <c r="C446" s="14" t="s">
        <v>123</v>
      </c>
      <c r="D446" s="14" t="s">
        <v>433</v>
      </c>
      <c r="E446" s="16" t="s">
        <v>549</v>
      </c>
      <c r="F446" s="16">
        <v>20</v>
      </c>
      <c r="G446" s="18">
        <v>70</v>
      </c>
      <c r="H446" s="14"/>
    </row>
    <row r="447" spans="1:8" x14ac:dyDescent="0.2">
      <c r="A447" s="14">
        <f t="shared" si="21"/>
        <v>17</v>
      </c>
      <c r="B447" s="46">
        <f t="shared" si="20"/>
        <v>3.4444444444444446</v>
      </c>
      <c r="C447" s="14" t="s">
        <v>123</v>
      </c>
      <c r="D447" s="14" t="s">
        <v>433</v>
      </c>
      <c r="E447" s="16" t="s">
        <v>447</v>
      </c>
      <c r="F447" s="16">
        <v>18</v>
      </c>
      <c r="G447" s="18">
        <v>62</v>
      </c>
      <c r="H447" s="14"/>
    </row>
    <row r="448" spans="1:8" x14ac:dyDescent="0.2">
      <c r="A448" s="14">
        <f t="shared" si="21"/>
        <v>18</v>
      </c>
      <c r="B448" s="46">
        <f t="shared" si="20"/>
        <v>3.4090909090909092</v>
      </c>
      <c r="C448" s="9" t="s">
        <v>114</v>
      </c>
      <c r="D448" s="6" t="s">
        <v>437</v>
      </c>
      <c r="E448" s="18" t="s">
        <v>473</v>
      </c>
      <c r="F448" s="16">
        <v>22</v>
      </c>
      <c r="G448" s="18">
        <v>75</v>
      </c>
      <c r="H448" s="14"/>
    </row>
    <row r="449" spans="1:8" x14ac:dyDescent="0.2">
      <c r="A449" s="14">
        <f t="shared" si="21"/>
        <v>18</v>
      </c>
      <c r="B449" s="46">
        <f t="shared" si="20"/>
        <v>3.4090909090909092</v>
      </c>
      <c r="C449" s="14" t="s">
        <v>105</v>
      </c>
      <c r="D449" s="14" t="s">
        <v>426</v>
      </c>
      <c r="E449" s="16" t="s">
        <v>432</v>
      </c>
      <c r="F449" s="16">
        <v>22</v>
      </c>
      <c r="G449" s="18">
        <v>75</v>
      </c>
      <c r="H449" s="14"/>
    </row>
    <row r="450" spans="1:8" x14ac:dyDescent="0.2">
      <c r="A450" s="14">
        <f t="shared" si="21"/>
        <v>20</v>
      </c>
      <c r="B450" s="46">
        <f t="shared" si="20"/>
        <v>3.4</v>
      </c>
      <c r="C450" s="14" t="s">
        <v>445</v>
      </c>
      <c r="D450" s="14" t="s">
        <v>425</v>
      </c>
      <c r="E450" s="16" t="s">
        <v>440</v>
      </c>
      <c r="F450" s="16">
        <v>20</v>
      </c>
      <c r="G450" s="18">
        <v>68</v>
      </c>
      <c r="H450" s="14"/>
    </row>
    <row r="451" spans="1:8" x14ac:dyDescent="0.2">
      <c r="A451" s="6"/>
      <c r="B451" s="46">
        <f t="shared" si="20"/>
        <v>3.375</v>
      </c>
      <c r="C451" s="14" t="s">
        <v>893</v>
      </c>
      <c r="D451" s="14" t="s">
        <v>426</v>
      </c>
      <c r="E451" s="16" t="s">
        <v>1005</v>
      </c>
      <c r="F451" s="16">
        <v>16</v>
      </c>
      <c r="G451" s="18">
        <v>54</v>
      </c>
      <c r="H451" s="14"/>
    </row>
    <row r="452" spans="1:8" x14ac:dyDescent="0.2">
      <c r="A452" s="14"/>
      <c r="B452" s="14"/>
      <c r="C452" s="14"/>
      <c r="D452" s="14"/>
      <c r="E452" s="16"/>
      <c r="F452" s="35"/>
      <c r="G452" s="14"/>
      <c r="H452" s="14"/>
    </row>
    <row r="453" spans="1:8" x14ac:dyDescent="0.2">
      <c r="A453" s="14"/>
      <c r="B453" s="8" t="s">
        <v>596</v>
      </c>
      <c r="C453" s="14"/>
      <c r="D453" s="8"/>
      <c r="E453" s="16"/>
      <c r="F453" s="16"/>
      <c r="G453" s="14"/>
      <c r="H453" s="14"/>
    </row>
    <row r="454" spans="1:8" x14ac:dyDescent="0.2">
      <c r="A454" s="14"/>
      <c r="B454" s="30" t="s">
        <v>31</v>
      </c>
      <c r="C454" s="14"/>
      <c r="D454" s="30"/>
      <c r="E454" s="33" t="s">
        <v>431</v>
      </c>
      <c r="F454" s="15" t="s">
        <v>170</v>
      </c>
      <c r="G454" s="14"/>
      <c r="H454" s="14"/>
    </row>
    <row r="455" spans="1:8" x14ac:dyDescent="0.2">
      <c r="A455" s="14">
        <f>_xlfn.RANK.EQ(B455,$B$455:$B$475)</f>
        <v>1</v>
      </c>
      <c r="B455" s="16">
        <v>178</v>
      </c>
      <c r="C455" s="9" t="s">
        <v>124</v>
      </c>
      <c r="D455" s="9" t="s">
        <v>475</v>
      </c>
      <c r="E455" s="16" t="s">
        <v>432</v>
      </c>
      <c r="F455" s="16">
        <v>23</v>
      </c>
      <c r="G455" s="14"/>
      <c r="H455" s="14"/>
    </row>
    <row r="456" spans="1:8" x14ac:dyDescent="0.2">
      <c r="A456" s="14">
        <f t="shared" ref="A456:A475" si="22">_xlfn.RANK.EQ(B456,$B$455:$B$475)</f>
        <v>2</v>
      </c>
      <c r="B456" s="16">
        <v>153</v>
      </c>
      <c r="C456" s="9" t="s">
        <v>109</v>
      </c>
      <c r="D456" s="9" t="s">
        <v>427</v>
      </c>
      <c r="E456" s="16" t="s">
        <v>476</v>
      </c>
      <c r="F456" s="16">
        <v>20</v>
      </c>
      <c r="G456" s="14"/>
      <c r="H456" s="14"/>
    </row>
    <row r="457" spans="1:8" x14ac:dyDescent="0.2">
      <c r="A457" s="14">
        <f t="shared" si="22"/>
        <v>3</v>
      </c>
      <c r="B457" s="16">
        <v>147</v>
      </c>
      <c r="C457" s="9" t="s">
        <v>132</v>
      </c>
      <c r="D457" s="9" t="s">
        <v>475</v>
      </c>
      <c r="E457" s="16" t="s">
        <v>473</v>
      </c>
      <c r="F457" s="16">
        <v>23</v>
      </c>
      <c r="G457" s="14"/>
      <c r="H457" s="14"/>
    </row>
    <row r="458" spans="1:8" x14ac:dyDescent="0.2">
      <c r="A458" s="14">
        <f t="shared" si="22"/>
        <v>4</v>
      </c>
      <c r="B458" s="16">
        <v>139</v>
      </c>
      <c r="C458" s="9" t="s">
        <v>161</v>
      </c>
      <c r="D458" s="9" t="s">
        <v>434</v>
      </c>
      <c r="E458" s="16" t="s">
        <v>456</v>
      </c>
      <c r="F458" s="16">
        <v>22</v>
      </c>
      <c r="G458" s="14"/>
      <c r="H458" s="14"/>
    </row>
    <row r="459" spans="1:8" x14ac:dyDescent="0.2">
      <c r="A459" s="14">
        <f t="shared" si="22"/>
        <v>5</v>
      </c>
      <c r="B459" s="16">
        <v>134</v>
      </c>
      <c r="C459" s="9" t="s">
        <v>109</v>
      </c>
      <c r="D459" s="9" t="s">
        <v>427</v>
      </c>
      <c r="E459" s="16" t="s">
        <v>439</v>
      </c>
      <c r="F459" s="16">
        <v>20</v>
      </c>
      <c r="G459" s="14"/>
      <c r="H459" s="14"/>
    </row>
    <row r="460" spans="1:8" x14ac:dyDescent="0.2">
      <c r="A460" s="14">
        <f t="shared" si="22"/>
        <v>6</v>
      </c>
      <c r="B460" s="16">
        <v>132</v>
      </c>
      <c r="C460" s="9" t="s">
        <v>124</v>
      </c>
      <c r="D460" s="9" t="s">
        <v>475</v>
      </c>
      <c r="E460" s="16" t="s">
        <v>454</v>
      </c>
      <c r="F460" s="16">
        <v>23</v>
      </c>
      <c r="G460" s="14"/>
      <c r="H460" s="14"/>
    </row>
    <row r="461" spans="1:8" x14ac:dyDescent="0.2">
      <c r="A461" s="14">
        <f t="shared" si="22"/>
        <v>6</v>
      </c>
      <c r="B461" s="16">
        <v>132</v>
      </c>
      <c r="C461" s="9" t="s">
        <v>161</v>
      </c>
      <c r="D461" s="9" t="s">
        <v>434</v>
      </c>
      <c r="E461" s="16" t="s">
        <v>522</v>
      </c>
      <c r="F461" s="16">
        <v>20</v>
      </c>
      <c r="G461" s="14"/>
      <c r="H461" s="14"/>
    </row>
    <row r="462" spans="1:8" x14ac:dyDescent="0.2">
      <c r="A462" s="14">
        <f t="shared" si="22"/>
        <v>8</v>
      </c>
      <c r="B462" s="16">
        <v>130</v>
      </c>
      <c r="C462" s="9" t="s">
        <v>124</v>
      </c>
      <c r="D462" s="9" t="s">
        <v>475</v>
      </c>
      <c r="E462" s="16" t="s">
        <v>441</v>
      </c>
      <c r="F462" s="16">
        <v>20</v>
      </c>
      <c r="G462" s="14"/>
      <c r="H462" s="14"/>
    </row>
    <row r="463" spans="1:8" x14ac:dyDescent="0.2">
      <c r="A463" s="14">
        <f t="shared" si="22"/>
        <v>9</v>
      </c>
      <c r="B463" s="16">
        <v>126</v>
      </c>
      <c r="C463" s="9" t="s">
        <v>87</v>
      </c>
      <c r="D463" s="9" t="s">
        <v>475</v>
      </c>
      <c r="E463" s="16" t="s">
        <v>451</v>
      </c>
      <c r="F463" s="16">
        <v>20</v>
      </c>
      <c r="G463" s="14"/>
      <c r="H463" s="14"/>
    </row>
    <row r="464" spans="1:8" x14ac:dyDescent="0.2">
      <c r="A464" s="14">
        <f t="shared" si="22"/>
        <v>10</v>
      </c>
      <c r="B464" s="28">
        <v>125</v>
      </c>
      <c r="C464" s="6" t="s">
        <v>162</v>
      </c>
      <c r="D464" s="6" t="s">
        <v>485</v>
      </c>
      <c r="E464" s="18" t="s">
        <v>456</v>
      </c>
      <c r="F464" s="16">
        <v>22</v>
      </c>
      <c r="G464" s="14"/>
      <c r="H464" s="14"/>
    </row>
    <row r="465" spans="1:8" x14ac:dyDescent="0.2">
      <c r="A465" s="14">
        <f t="shared" si="22"/>
        <v>11</v>
      </c>
      <c r="B465" s="16">
        <v>122</v>
      </c>
      <c r="C465" s="9" t="s">
        <v>87</v>
      </c>
      <c r="D465" s="9" t="s">
        <v>475</v>
      </c>
      <c r="E465" s="16" t="s">
        <v>506</v>
      </c>
      <c r="F465" s="16">
        <v>20</v>
      </c>
      <c r="G465" s="14"/>
      <c r="H465" s="14"/>
    </row>
    <row r="466" spans="1:8" x14ac:dyDescent="0.2">
      <c r="A466" s="14">
        <f t="shared" si="22"/>
        <v>11</v>
      </c>
      <c r="B466" s="16">
        <v>122</v>
      </c>
      <c r="C466" s="9" t="s">
        <v>65</v>
      </c>
      <c r="D466" s="9" t="s">
        <v>450</v>
      </c>
      <c r="E466" s="16" t="s">
        <v>448</v>
      </c>
      <c r="F466" s="16">
        <v>20</v>
      </c>
      <c r="G466" s="14"/>
      <c r="H466" s="14"/>
    </row>
    <row r="467" spans="1:8" x14ac:dyDescent="0.2">
      <c r="A467" s="14">
        <f t="shared" si="22"/>
        <v>13</v>
      </c>
      <c r="B467" s="28">
        <v>121</v>
      </c>
      <c r="C467" s="6" t="s">
        <v>846</v>
      </c>
      <c r="D467" s="6" t="s">
        <v>450</v>
      </c>
      <c r="E467" s="44" t="s">
        <v>859</v>
      </c>
      <c r="F467" s="16">
        <v>20</v>
      </c>
      <c r="G467" s="14"/>
      <c r="H467" s="14"/>
    </row>
    <row r="468" spans="1:8" x14ac:dyDescent="0.2">
      <c r="A468" s="14">
        <f t="shared" si="22"/>
        <v>14</v>
      </c>
      <c r="B468" s="89">
        <v>120</v>
      </c>
      <c r="C468" s="17" t="s">
        <v>1449</v>
      </c>
      <c r="D468" s="17" t="s">
        <v>433</v>
      </c>
      <c r="E468" s="15" t="s">
        <v>1481</v>
      </c>
      <c r="F468" s="15">
        <v>20</v>
      </c>
      <c r="G468" s="14"/>
      <c r="H468" s="14"/>
    </row>
    <row r="469" spans="1:8" x14ac:dyDescent="0.2">
      <c r="A469" s="14">
        <f t="shared" si="22"/>
        <v>15</v>
      </c>
      <c r="B469" s="16">
        <v>118</v>
      </c>
      <c r="C469" s="9" t="s">
        <v>226</v>
      </c>
      <c r="D469" s="9" t="s">
        <v>574</v>
      </c>
      <c r="E469" s="16" t="s">
        <v>523</v>
      </c>
      <c r="F469" s="16">
        <v>20</v>
      </c>
      <c r="G469" s="14"/>
      <c r="H469" s="14"/>
    </row>
    <row r="470" spans="1:8" x14ac:dyDescent="0.2">
      <c r="A470" s="14">
        <f t="shared" si="22"/>
        <v>16</v>
      </c>
      <c r="B470" s="16">
        <v>117</v>
      </c>
      <c r="C470" s="9" t="s">
        <v>179</v>
      </c>
      <c r="D470" s="9" t="s">
        <v>450</v>
      </c>
      <c r="E470" s="16" t="s">
        <v>525</v>
      </c>
      <c r="F470" s="16">
        <v>20</v>
      </c>
      <c r="G470" s="14"/>
      <c r="H470" s="14"/>
    </row>
    <row r="471" spans="1:8" x14ac:dyDescent="0.2">
      <c r="A471" s="14">
        <f t="shared" si="22"/>
        <v>17</v>
      </c>
      <c r="B471" s="16">
        <v>115</v>
      </c>
      <c r="C471" s="9" t="s">
        <v>161</v>
      </c>
      <c r="D471" s="9" t="s">
        <v>434</v>
      </c>
      <c r="E471" s="16" t="s">
        <v>438</v>
      </c>
      <c r="F471" s="16">
        <v>21</v>
      </c>
      <c r="G471" s="14"/>
      <c r="H471" s="14"/>
    </row>
    <row r="472" spans="1:8" x14ac:dyDescent="0.2">
      <c r="A472" s="14">
        <f t="shared" si="22"/>
        <v>18</v>
      </c>
      <c r="B472" s="16">
        <v>114</v>
      </c>
      <c r="C472" s="9" t="s">
        <v>597</v>
      </c>
      <c r="D472" s="9" t="s">
        <v>475</v>
      </c>
      <c r="E472" s="16" t="s">
        <v>446</v>
      </c>
      <c r="F472" s="16">
        <v>18</v>
      </c>
      <c r="G472" s="14"/>
      <c r="H472" s="14"/>
    </row>
    <row r="473" spans="1:8" x14ac:dyDescent="0.2">
      <c r="A473" s="14">
        <f t="shared" si="22"/>
        <v>18</v>
      </c>
      <c r="B473" s="16">
        <v>114</v>
      </c>
      <c r="C473" s="9" t="s">
        <v>585</v>
      </c>
      <c r="D473" s="9" t="s">
        <v>586</v>
      </c>
      <c r="E473" s="16" t="s">
        <v>438</v>
      </c>
      <c r="F473" s="16">
        <v>21</v>
      </c>
      <c r="G473" s="14"/>
      <c r="H473" s="14"/>
    </row>
    <row r="474" spans="1:8" x14ac:dyDescent="0.2">
      <c r="A474" s="14">
        <f t="shared" si="22"/>
        <v>20</v>
      </c>
      <c r="B474" s="16">
        <v>113</v>
      </c>
      <c r="C474" s="9" t="s">
        <v>80</v>
      </c>
      <c r="D474" s="9" t="s">
        <v>433</v>
      </c>
      <c r="E474" s="16" t="s">
        <v>519</v>
      </c>
      <c r="F474" s="16">
        <v>24</v>
      </c>
      <c r="G474" s="14"/>
      <c r="H474" s="14"/>
    </row>
    <row r="475" spans="1:8" x14ac:dyDescent="0.2">
      <c r="A475" s="14">
        <f t="shared" si="22"/>
        <v>20</v>
      </c>
      <c r="B475" s="90">
        <v>113</v>
      </c>
      <c r="C475" s="10" t="s">
        <v>1486</v>
      </c>
      <c r="D475" s="10" t="s">
        <v>450</v>
      </c>
      <c r="E475" s="15" t="s">
        <v>1512</v>
      </c>
      <c r="F475" s="15">
        <v>20</v>
      </c>
      <c r="G475" s="14"/>
      <c r="H475" s="14"/>
    </row>
    <row r="476" spans="1:8" x14ac:dyDescent="0.2">
      <c r="A476" s="14"/>
      <c r="B476" s="14"/>
      <c r="C476" s="14"/>
      <c r="D476" s="14"/>
      <c r="E476" s="16"/>
      <c r="F476" s="16"/>
      <c r="G476" s="14"/>
      <c r="H476" s="14"/>
    </row>
    <row r="477" spans="1:8" x14ac:dyDescent="0.2">
      <c r="A477" s="14"/>
      <c r="B477" s="8" t="s">
        <v>598</v>
      </c>
      <c r="C477" s="14"/>
      <c r="D477" s="8"/>
      <c r="E477" s="33" t="s">
        <v>431</v>
      </c>
      <c r="F477" s="33" t="s">
        <v>170</v>
      </c>
      <c r="G477" s="33" t="s">
        <v>227</v>
      </c>
      <c r="H477" s="14"/>
    </row>
    <row r="478" spans="1:8" x14ac:dyDescent="0.2">
      <c r="A478" s="14">
        <f>_xlfn.RANK.EQ(B478,$B$478:$B$499)</f>
        <v>1</v>
      </c>
      <c r="B478" s="46">
        <f t="shared" ref="B478:B499" si="23">G478/F478</f>
        <v>7.7391304347826084</v>
      </c>
      <c r="C478" s="6" t="s">
        <v>124</v>
      </c>
      <c r="D478" s="6" t="s">
        <v>475</v>
      </c>
      <c r="E478" s="18" t="s">
        <v>432</v>
      </c>
      <c r="F478" s="16">
        <v>23</v>
      </c>
      <c r="G478" s="18">
        <v>178</v>
      </c>
      <c r="H478" s="14"/>
    </row>
    <row r="479" spans="1:8" x14ac:dyDescent="0.2">
      <c r="A479" s="14">
        <f t="shared" ref="A479:A499" si="24">_xlfn.RANK.EQ(B479,$B$478:$B$499)</f>
        <v>2</v>
      </c>
      <c r="B479" s="46">
        <f t="shared" si="23"/>
        <v>7.65</v>
      </c>
      <c r="C479" s="14" t="s">
        <v>109</v>
      </c>
      <c r="D479" s="14" t="s">
        <v>427</v>
      </c>
      <c r="E479" s="16" t="s">
        <v>476</v>
      </c>
      <c r="F479" s="16">
        <v>20</v>
      </c>
      <c r="G479" s="18">
        <v>153</v>
      </c>
      <c r="H479" s="14"/>
    </row>
    <row r="480" spans="1:8" x14ac:dyDescent="0.2">
      <c r="A480" s="14">
        <f t="shared" si="24"/>
        <v>3</v>
      </c>
      <c r="B480" s="46">
        <f t="shared" si="23"/>
        <v>6.7</v>
      </c>
      <c r="C480" s="14" t="s">
        <v>109</v>
      </c>
      <c r="D480" s="14" t="s">
        <v>427</v>
      </c>
      <c r="E480" s="16" t="s">
        <v>439</v>
      </c>
      <c r="F480" s="16">
        <v>20</v>
      </c>
      <c r="G480" s="18">
        <v>134</v>
      </c>
      <c r="H480" s="14"/>
    </row>
    <row r="481" spans="1:8" x14ac:dyDescent="0.2">
      <c r="A481" s="14">
        <f t="shared" si="24"/>
        <v>4</v>
      </c>
      <c r="B481" s="46">
        <f t="shared" si="23"/>
        <v>6.6</v>
      </c>
      <c r="C481" s="9" t="s">
        <v>161</v>
      </c>
      <c r="D481" s="9" t="s">
        <v>434</v>
      </c>
      <c r="E481" s="16" t="s">
        <v>522</v>
      </c>
      <c r="F481" s="16">
        <v>20</v>
      </c>
      <c r="G481" s="16">
        <v>132</v>
      </c>
      <c r="H481" s="14"/>
    </row>
    <row r="482" spans="1:8" x14ac:dyDescent="0.2">
      <c r="A482" s="14">
        <f t="shared" si="24"/>
        <v>5</v>
      </c>
      <c r="B482" s="46">
        <f t="shared" si="23"/>
        <v>6.5</v>
      </c>
      <c r="C482" s="6" t="s">
        <v>124</v>
      </c>
      <c r="D482" s="6" t="s">
        <v>475</v>
      </c>
      <c r="E482" s="16" t="s">
        <v>441</v>
      </c>
      <c r="F482" s="16">
        <v>20</v>
      </c>
      <c r="G482" s="18">
        <v>130</v>
      </c>
      <c r="H482" s="14"/>
    </row>
    <row r="483" spans="1:8" x14ac:dyDescent="0.2">
      <c r="A483" s="14">
        <f t="shared" si="24"/>
        <v>6</v>
      </c>
      <c r="B483" s="46">
        <f t="shared" si="23"/>
        <v>6.3913043478260869</v>
      </c>
      <c r="C483" s="6" t="s">
        <v>132</v>
      </c>
      <c r="D483" s="6" t="s">
        <v>475</v>
      </c>
      <c r="E483" s="18" t="s">
        <v>473</v>
      </c>
      <c r="F483" s="16">
        <v>23</v>
      </c>
      <c r="G483" s="18">
        <v>147</v>
      </c>
      <c r="H483" s="14"/>
    </row>
    <row r="484" spans="1:8" x14ac:dyDescent="0.2">
      <c r="A484" s="14">
        <f t="shared" si="24"/>
        <v>7</v>
      </c>
      <c r="B484" s="46">
        <f t="shared" si="23"/>
        <v>6.3181818181818183</v>
      </c>
      <c r="C484" s="6" t="s">
        <v>161</v>
      </c>
      <c r="D484" s="6" t="s">
        <v>434</v>
      </c>
      <c r="E484" s="18" t="s">
        <v>456</v>
      </c>
      <c r="F484" s="16">
        <v>22</v>
      </c>
      <c r="G484" s="18">
        <v>139</v>
      </c>
      <c r="H484" s="14"/>
    </row>
    <row r="485" spans="1:8" x14ac:dyDescent="0.2">
      <c r="A485" s="14">
        <f t="shared" si="24"/>
        <v>8</v>
      </c>
      <c r="B485" s="46">
        <f t="shared" si="23"/>
        <v>6.3</v>
      </c>
      <c r="C485" s="14" t="s">
        <v>87</v>
      </c>
      <c r="D485" s="14" t="s">
        <v>475</v>
      </c>
      <c r="E485" s="16" t="s">
        <v>451</v>
      </c>
      <c r="F485" s="16">
        <v>20</v>
      </c>
      <c r="G485" s="18">
        <v>126</v>
      </c>
      <c r="H485" s="14"/>
    </row>
    <row r="486" spans="1:8" x14ac:dyDescent="0.2">
      <c r="A486" s="14">
        <f t="shared" si="24"/>
        <v>9</v>
      </c>
      <c r="B486" s="46">
        <f t="shared" si="23"/>
        <v>6.1</v>
      </c>
      <c r="C486" s="14" t="s">
        <v>65</v>
      </c>
      <c r="D486" s="14" t="s">
        <v>450</v>
      </c>
      <c r="E486" s="16" t="s">
        <v>448</v>
      </c>
      <c r="F486" s="16">
        <v>20</v>
      </c>
      <c r="G486" s="18">
        <v>122</v>
      </c>
      <c r="H486" s="14"/>
    </row>
    <row r="487" spans="1:8" x14ac:dyDescent="0.2">
      <c r="A487" s="14">
        <f t="shared" si="24"/>
        <v>9</v>
      </c>
      <c r="B487" s="46">
        <f t="shared" si="23"/>
        <v>6.1</v>
      </c>
      <c r="C487" s="14" t="s">
        <v>87</v>
      </c>
      <c r="D487" s="14" t="s">
        <v>475</v>
      </c>
      <c r="E487" s="16" t="s">
        <v>506</v>
      </c>
      <c r="F487" s="16">
        <v>20</v>
      </c>
      <c r="G487" s="18">
        <v>122</v>
      </c>
      <c r="H487" s="14"/>
    </row>
    <row r="488" spans="1:8" x14ac:dyDescent="0.2">
      <c r="A488" s="14">
        <f t="shared" si="24"/>
        <v>11</v>
      </c>
      <c r="B488" s="46">
        <f t="shared" si="23"/>
        <v>6.05</v>
      </c>
      <c r="C488" s="14" t="s">
        <v>846</v>
      </c>
      <c r="D488" s="14" t="s">
        <v>450</v>
      </c>
      <c r="E488" s="16" t="s">
        <v>859</v>
      </c>
      <c r="F488" s="16">
        <v>20</v>
      </c>
      <c r="G488" s="18">
        <v>121</v>
      </c>
      <c r="H488" s="14"/>
    </row>
    <row r="489" spans="1:8" x14ac:dyDescent="0.2">
      <c r="A489" s="14">
        <f t="shared" si="24"/>
        <v>12</v>
      </c>
      <c r="B489" s="45">
        <f t="shared" si="23"/>
        <v>6</v>
      </c>
      <c r="C489" s="17" t="s">
        <v>1449</v>
      </c>
      <c r="D489" s="17" t="s">
        <v>433</v>
      </c>
      <c r="E489" s="15" t="s">
        <v>1481</v>
      </c>
      <c r="F489" s="15">
        <v>20</v>
      </c>
      <c r="G489" s="33">
        <v>120</v>
      </c>
      <c r="H489" s="14"/>
    </row>
    <row r="490" spans="1:8" x14ac:dyDescent="0.2">
      <c r="A490" s="14">
        <f t="shared" si="24"/>
        <v>13</v>
      </c>
      <c r="B490" s="46">
        <f t="shared" si="23"/>
        <v>5.9</v>
      </c>
      <c r="C490" s="9" t="s">
        <v>226</v>
      </c>
      <c r="D490" s="9" t="s">
        <v>574</v>
      </c>
      <c r="E490" s="16" t="s">
        <v>523</v>
      </c>
      <c r="F490" s="16">
        <v>20</v>
      </c>
      <c r="G490" s="16">
        <v>118</v>
      </c>
      <c r="H490" s="14"/>
    </row>
    <row r="491" spans="1:8" x14ac:dyDescent="0.2">
      <c r="A491" s="14">
        <f t="shared" si="24"/>
        <v>14</v>
      </c>
      <c r="B491" s="46">
        <f t="shared" si="23"/>
        <v>5.85</v>
      </c>
      <c r="C491" s="14" t="s">
        <v>179</v>
      </c>
      <c r="D491" s="14" t="s">
        <v>450</v>
      </c>
      <c r="E491" s="16" t="s">
        <v>525</v>
      </c>
      <c r="F491" s="16">
        <v>20</v>
      </c>
      <c r="G491" s="18">
        <v>117</v>
      </c>
      <c r="H491" s="14"/>
    </row>
    <row r="492" spans="1:8" x14ac:dyDescent="0.2">
      <c r="A492" s="14">
        <f t="shared" si="24"/>
        <v>15</v>
      </c>
      <c r="B492" s="46">
        <f t="shared" si="23"/>
        <v>5.7391304347826084</v>
      </c>
      <c r="C492" s="6" t="s">
        <v>124</v>
      </c>
      <c r="D492" s="6" t="s">
        <v>475</v>
      </c>
      <c r="E492" s="18" t="s">
        <v>454</v>
      </c>
      <c r="F492" s="16">
        <v>23</v>
      </c>
      <c r="G492" s="18">
        <v>132</v>
      </c>
      <c r="H492" s="14"/>
    </row>
    <row r="493" spans="1:8" x14ac:dyDescent="0.2">
      <c r="A493" s="14">
        <f t="shared" si="24"/>
        <v>16</v>
      </c>
      <c r="B493" s="46">
        <f t="shared" si="23"/>
        <v>5.6818181818181817</v>
      </c>
      <c r="C493" s="6" t="s">
        <v>162</v>
      </c>
      <c r="D493" s="6" t="s">
        <v>485</v>
      </c>
      <c r="E493" s="18" t="s">
        <v>456</v>
      </c>
      <c r="F493" s="16">
        <v>22</v>
      </c>
      <c r="G493" s="18">
        <v>125</v>
      </c>
      <c r="H493" s="14"/>
    </row>
    <row r="494" spans="1:8" x14ac:dyDescent="0.2">
      <c r="A494" s="14">
        <f t="shared" si="24"/>
        <v>17</v>
      </c>
      <c r="B494" s="104">
        <f t="shared" si="23"/>
        <v>5.65</v>
      </c>
      <c r="C494" s="10" t="s">
        <v>1486</v>
      </c>
      <c r="D494" s="10" t="s">
        <v>450</v>
      </c>
      <c r="E494" s="15" t="s">
        <v>1512</v>
      </c>
      <c r="F494" s="15">
        <v>20</v>
      </c>
      <c r="G494" s="18">
        <v>113</v>
      </c>
      <c r="H494" s="14"/>
    </row>
    <row r="495" spans="1:8" x14ac:dyDescent="0.2">
      <c r="A495" s="14">
        <f t="shared" si="24"/>
        <v>18</v>
      </c>
      <c r="B495" s="46">
        <f t="shared" si="23"/>
        <v>5.6111111111111107</v>
      </c>
      <c r="C495" s="14" t="s">
        <v>161</v>
      </c>
      <c r="D495" s="14" t="s">
        <v>434</v>
      </c>
      <c r="E495" s="16" t="s">
        <v>525</v>
      </c>
      <c r="F495" s="16">
        <v>18</v>
      </c>
      <c r="G495" s="18">
        <v>101</v>
      </c>
      <c r="H495" s="14"/>
    </row>
    <row r="496" spans="1:8" x14ac:dyDescent="0.2">
      <c r="A496" s="14">
        <f t="shared" si="24"/>
        <v>18</v>
      </c>
      <c r="B496" s="46">
        <f t="shared" si="23"/>
        <v>5.6111111111111107</v>
      </c>
      <c r="C496" s="14" t="s">
        <v>162</v>
      </c>
      <c r="D496" s="14" t="s">
        <v>485</v>
      </c>
      <c r="E496" s="16">
        <v>40878</v>
      </c>
      <c r="F496" s="16">
        <v>18</v>
      </c>
      <c r="G496" s="18">
        <v>101</v>
      </c>
      <c r="H496" s="14"/>
    </row>
    <row r="497" spans="1:9" x14ac:dyDescent="0.2">
      <c r="A497" s="14">
        <f t="shared" si="24"/>
        <v>20</v>
      </c>
      <c r="B497" s="46">
        <f t="shared" si="23"/>
        <v>5.6</v>
      </c>
      <c r="C497" s="14" t="s">
        <v>87</v>
      </c>
      <c r="D497" s="14" t="s">
        <v>475</v>
      </c>
      <c r="E497" s="16" t="s">
        <v>448</v>
      </c>
      <c r="F497" s="16">
        <v>20</v>
      </c>
      <c r="G497" s="18">
        <v>112</v>
      </c>
      <c r="H497" s="14"/>
    </row>
    <row r="498" spans="1:9" x14ac:dyDescent="0.2">
      <c r="A498" s="14">
        <f t="shared" si="24"/>
        <v>20</v>
      </c>
      <c r="B498" s="46">
        <f t="shared" si="23"/>
        <v>5.6</v>
      </c>
      <c r="C498" s="14" t="s">
        <v>129</v>
      </c>
      <c r="D498" s="14" t="s">
        <v>468</v>
      </c>
      <c r="E498" s="16" t="s">
        <v>506</v>
      </c>
      <c r="F498" s="16">
        <v>20</v>
      </c>
      <c r="G498" s="18">
        <v>112</v>
      </c>
      <c r="H498" s="14"/>
    </row>
    <row r="499" spans="1:9" x14ac:dyDescent="0.2">
      <c r="A499" s="14">
        <f t="shared" si="24"/>
        <v>20</v>
      </c>
      <c r="B499" s="46">
        <f t="shared" si="23"/>
        <v>5.6</v>
      </c>
      <c r="C499" s="14" t="s">
        <v>46</v>
      </c>
      <c r="D499" s="14" t="s">
        <v>434</v>
      </c>
      <c r="E499" s="16" t="s">
        <v>447</v>
      </c>
      <c r="F499" s="16">
        <v>20</v>
      </c>
      <c r="G499" s="18">
        <v>112</v>
      </c>
      <c r="H499" s="14"/>
    </row>
    <row r="500" spans="1:9" x14ac:dyDescent="0.2">
      <c r="A500" s="14"/>
      <c r="B500" s="14"/>
      <c r="C500" s="14"/>
      <c r="D500" s="14"/>
      <c r="E500" s="16"/>
      <c r="F500" s="16"/>
      <c r="G500" s="14"/>
      <c r="H500" s="14"/>
    </row>
    <row r="501" spans="1:9" x14ac:dyDescent="0.2">
      <c r="A501" s="14"/>
      <c r="B501" s="8" t="s">
        <v>599</v>
      </c>
      <c r="C501" s="14"/>
      <c r="D501" s="8"/>
      <c r="E501" s="16"/>
      <c r="F501" s="16"/>
      <c r="G501" s="14"/>
      <c r="H501" s="14"/>
    </row>
    <row r="502" spans="1:9" x14ac:dyDescent="0.2">
      <c r="A502" s="14"/>
      <c r="B502" s="3" t="s">
        <v>600</v>
      </c>
      <c r="C502" s="14"/>
      <c r="D502" s="36"/>
      <c r="E502" s="33" t="s">
        <v>431</v>
      </c>
      <c r="F502" s="33" t="s">
        <v>170</v>
      </c>
      <c r="G502" s="33" t="s">
        <v>227</v>
      </c>
      <c r="H502" s="33" t="s">
        <v>231</v>
      </c>
      <c r="I502" s="15" t="s">
        <v>1388</v>
      </c>
    </row>
    <row r="503" spans="1:9" x14ac:dyDescent="0.2">
      <c r="A503" s="6">
        <v>1</v>
      </c>
      <c r="B503" s="46">
        <f t="shared" ref="B503:B522" si="25">G503/H503</f>
        <v>3.8636363636363638</v>
      </c>
      <c r="C503" s="14" t="s">
        <v>601</v>
      </c>
      <c r="D503" s="14" t="s">
        <v>488</v>
      </c>
      <c r="E503" s="16" t="s">
        <v>522</v>
      </c>
      <c r="F503" s="16">
        <v>20</v>
      </c>
      <c r="G503" s="16">
        <v>85</v>
      </c>
      <c r="H503" s="16">
        <v>22</v>
      </c>
      <c r="I503" s="94">
        <f t="shared" ref="I503:I522" si="26">G503/F503</f>
        <v>4.25</v>
      </c>
    </row>
    <row r="504" spans="1:9" x14ac:dyDescent="0.2">
      <c r="A504" s="6">
        <v>2</v>
      </c>
      <c r="B504" s="46">
        <f t="shared" si="25"/>
        <v>3.3125</v>
      </c>
      <c r="C504" s="14" t="s">
        <v>895</v>
      </c>
      <c r="D504" s="14" t="s">
        <v>427</v>
      </c>
      <c r="E504" s="16" t="s">
        <v>859</v>
      </c>
      <c r="F504" s="16">
        <v>16</v>
      </c>
      <c r="G504" s="16">
        <v>53</v>
      </c>
      <c r="H504" s="16">
        <v>16</v>
      </c>
      <c r="I504" s="94">
        <f t="shared" si="26"/>
        <v>3.3125</v>
      </c>
    </row>
    <row r="505" spans="1:9" x14ac:dyDescent="0.2">
      <c r="A505" s="6">
        <v>3</v>
      </c>
      <c r="B505" s="46">
        <f t="shared" si="25"/>
        <v>3.2941176470588234</v>
      </c>
      <c r="C505" s="14" t="s">
        <v>87</v>
      </c>
      <c r="D505" s="14" t="s">
        <v>475</v>
      </c>
      <c r="E505" s="16" t="s">
        <v>448</v>
      </c>
      <c r="F505" s="16">
        <v>20</v>
      </c>
      <c r="G505" s="16">
        <v>112</v>
      </c>
      <c r="H505" s="16">
        <v>34</v>
      </c>
      <c r="I505" s="94">
        <f t="shared" si="26"/>
        <v>5.6</v>
      </c>
    </row>
    <row r="506" spans="1:9" x14ac:dyDescent="0.2">
      <c r="A506" s="6">
        <v>4</v>
      </c>
      <c r="B506" s="46">
        <f t="shared" si="25"/>
        <v>3.1470588235294117</v>
      </c>
      <c r="C506" s="14" t="s">
        <v>225</v>
      </c>
      <c r="D506" s="14" t="s">
        <v>450</v>
      </c>
      <c r="E506" s="16" t="s">
        <v>496</v>
      </c>
      <c r="F506" s="16">
        <v>20</v>
      </c>
      <c r="G506" s="16">
        <v>107</v>
      </c>
      <c r="H506" s="16">
        <v>34</v>
      </c>
      <c r="I506" s="94">
        <f t="shared" si="26"/>
        <v>5.35</v>
      </c>
    </row>
    <row r="507" spans="1:9" x14ac:dyDescent="0.2">
      <c r="A507" s="6">
        <v>5</v>
      </c>
      <c r="B507" s="46">
        <f t="shared" si="25"/>
        <v>3.0384615384615383</v>
      </c>
      <c r="C507" s="14" t="s">
        <v>124</v>
      </c>
      <c r="D507" s="14" t="s">
        <v>475</v>
      </c>
      <c r="E507" s="16" t="s">
        <v>448</v>
      </c>
      <c r="F507" s="16">
        <v>20</v>
      </c>
      <c r="G507" s="16">
        <v>79</v>
      </c>
      <c r="H507" s="16">
        <v>26</v>
      </c>
      <c r="I507" s="94">
        <f t="shared" si="26"/>
        <v>3.95</v>
      </c>
    </row>
    <row r="508" spans="1:9" x14ac:dyDescent="0.2">
      <c r="A508" s="6">
        <v>6</v>
      </c>
      <c r="B508" s="46">
        <f t="shared" si="25"/>
        <v>2.71875</v>
      </c>
      <c r="C508" s="14" t="s">
        <v>229</v>
      </c>
      <c r="D508" s="14" t="s">
        <v>433</v>
      </c>
      <c r="E508" s="16" t="s">
        <v>522</v>
      </c>
      <c r="F508" s="16">
        <v>20</v>
      </c>
      <c r="G508" s="16">
        <v>87</v>
      </c>
      <c r="H508" s="16">
        <v>32</v>
      </c>
      <c r="I508" s="94">
        <f t="shared" si="26"/>
        <v>4.3499999999999996</v>
      </c>
    </row>
    <row r="509" spans="1:9" x14ac:dyDescent="0.2">
      <c r="A509" s="6">
        <v>7</v>
      </c>
      <c r="B509" s="46">
        <f t="shared" si="25"/>
        <v>2.5957446808510638</v>
      </c>
      <c r="C509" s="14" t="s">
        <v>87</v>
      </c>
      <c r="D509" s="14" t="s">
        <v>475</v>
      </c>
      <c r="E509" s="16" t="s">
        <v>506</v>
      </c>
      <c r="F509" s="16">
        <v>20</v>
      </c>
      <c r="G509" s="16">
        <v>122</v>
      </c>
      <c r="H509" s="16">
        <v>47</v>
      </c>
      <c r="I509" s="94">
        <f t="shared" si="26"/>
        <v>6.1</v>
      </c>
    </row>
    <row r="510" spans="1:9" x14ac:dyDescent="0.2">
      <c r="A510" s="6">
        <v>8</v>
      </c>
      <c r="B510" s="46">
        <f t="shared" si="25"/>
        <v>2.5483870967741935</v>
      </c>
      <c r="C510" s="14" t="s">
        <v>228</v>
      </c>
      <c r="D510" s="14" t="s">
        <v>426</v>
      </c>
      <c r="E510" s="16" t="s">
        <v>506</v>
      </c>
      <c r="F510" s="16">
        <v>20</v>
      </c>
      <c r="G510" s="16">
        <v>79</v>
      </c>
      <c r="H510" s="16">
        <v>31</v>
      </c>
      <c r="I510" s="94">
        <f t="shared" si="26"/>
        <v>3.95</v>
      </c>
    </row>
    <row r="511" spans="1:9" x14ac:dyDescent="0.2">
      <c r="A511" s="6">
        <v>9</v>
      </c>
      <c r="B511" s="45">
        <f t="shared" si="25"/>
        <v>2.4489795918367347</v>
      </c>
      <c r="C511" s="17" t="s">
        <v>1449</v>
      </c>
      <c r="D511" s="17" t="s">
        <v>433</v>
      </c>
      <c r="E511" s="15" t="s">
        <v>1481</v>
      </c>
      <c r="F511" s="15">
        <v>20</v>
      </c>
      <c r="G511" s="15">
        <v>120</v>
      </c>
      <c r="H511" s="15">
        <v>49</v>
      </c>
      <c r="I511" s="98">
        <f t="shared" si="26"/>
        <v>6</v>
      </c>
    </row>
    <row r="512" spans="1:9" x14ac:dyDescent="0.2">
      <c r="A512" s="6">
        <v>10</v>
      </c>
      <c r="B512" s="46">
        <f t="shared" si="25"/>
        <v>2.4210526315789473</v>
      </c>
      <c r="C512" s="14" t="s">
        <v>792</v>
      </c>
      <c r="D512" s="14" t="s">
        <v>433</v>
      </c>
      <c r="E512" s="16" t="s">
        <v>859</v>
      </c>
      <c r="F512" s="16">
        <v>20</v>
      </c>
      <c r="G512" s="16">
        <v>92</v>
      </c>
      <c r="H512" s="16">
        <v>38</v>
      </c>
      <c r="I512" s="94">
        <f t="shared" si="26"/>
        <v>4.5999999999999996</v>
      </c>
    </row>
    <row r="513" spans="1:9" x14ac:dyDescent="0.2">
      <c r="A513" s="6">
        <v>11</v>
      </c>
      <c r="B513" s="46">
        <f t="shared" si="25"/>
        <v>2.4186046511627906</v>
      </c>
      <c r="C513" s="14" t="s">
        <v>226</v>
      </c>
      <c r="D513" s="14" t="s">
        <v>574</v>
      </c>
      <c r="E513" s="16" t="s">
        <v>522</v>
      </c>
      <c r="F513" s="16">
        <v>20</v>
      </c>
      <c r="G513" s="16">
        <v>104</v>
      </c>
      <c r="H513" s="16">
        <v>43</v>
      </c>
      <c r="I513" s="94">
        <f t="shared" si="26"/>
        <v>5.2</v>
      </c>
    </row>
    <row r="514" spans="1:9" x14ac:dyDescent="0.2">
      <c r="A514" s="6">
        <v>12</v>
      </c>
      <c r="B514" s="46">
        <f t="shared" si="25"/>
        <v>2.375</v>
      </c>
      <c r="C514" s="14" t="s">
        <v>105</v>
      </c>
      <c r="D514" s="14" t="s">
        <v>426</v>
      </c>
      <c r="E514" s="16" t="s">
        <v>448</v>
      </c>
      <c r="F514" s="16">
        <v>20</v>
      </c>
      <c r="G514" s="16">
        <v>95</v>
      </c>
      <c r="H514" s="16">
        <v>40</v>
      </c>
      <c r="I514" s="94">
        <f t="shared" si="26"/>
        <v>4.75</v>
      </c>
    </row>
    <row r="515" spans="1:9" x14ac:dyDescent="0.2">
      <c r="A515" s="6">
        <v>13</v>
      </c>
      <c r="B515" s="46">
        <f t="shared" si="25"/>
        <v>2.3214285714285716</v>
      </c>
      <c r="C515" s="14" t="s">
        <v>124</v>
      </c>
      <c r="D515" s="14" t="s">
        <v>475</v>
      </c>
      <c r="E515" s="16" t="s">
        <v>441</v>
      </c>
      <c r="F515" s="16">
        <v>20</v>
      </c>
      <c r="G515" s="16">
        <v>130</v>
      </c>
      <c r="H515" s="16">
        <v>56</v>
      </c>
      <c r="I515" s="94">
        <f t="shared" si="26"/>
        <v>6.5</v>
      </c>
    </row>
    <row r="516" spans="1:9" x14ac:dyDescent="0.2">
      <c r="A516" s="6">
        <v>14</v>
      </c>
      <c r="B516" s="46">
        <f t="shared" si="25"/>
        <v>2.3116883116883118</v>
      </c>
      <c r="C516" s="6" t="s">
        <v>124</v>
      </c>
      <c r="D516" s="6" t="s">
        <v>475</v>
      </c>
      <c r="E516" s="18" t="s">
        <v>432</v>
      </c>
      <c r="F516" s="16">
        <v>23</v>
      </c>
      <c r="G516" s="18">
        <v>178</v>
      </c>
      <c r="H516" s="18">
        <v>77</v>
      </c>
      <c r="I516" s="94">
        <f t="shared" si="26"/>
        <v>7.7391304347826084</v>
      </c>
    </row>
    <row r="517" spans="1:9" x14ac:dyDescent="0.2">
      <c r="A517" s="6">
        <v>15</v>
      </c>
      <c r="B517" s="46">
        <f t="shared" si="25"/>
        <v>2.2999999999999998</v>
      </c>
      <c r="C517" s="14" t="s">
        <v>845</v>
      </c>
      <c r="D517" s="14" t="s">
        <v>488</v>
      </c>
      <c r="E517" s="16" t="s">
        <v>785</v>
      </c>
      <c r="F517" s="16">
        <v>20</v>
      </c>
      <c r="G517" s="16">
        <v>92</v>
      </c>
      <c r="H517" s="16">
        <v>40</v>
      </c>
      <c r="I517" s="94">
        <f t="shared" si="26"/>
        <v>4.5999999999999996</v>
      </c>
    </row>
    <row r="518" spans="1:9" x14ac:dyDescent="0.2">
      <c r="A518" s="6">
        <v>16</v>
      </c>
      <c r="B518" s="46">
        <f t="shared" si="25"/>
        <v>2.2941176470588234</v>
      </c>
      <c r="C518" s="14" t="s">
        <v>846</v>
      </c>
      <c r="D518" s="14" t="s">
        <v>450</v>
      </c>
      <c r="E518" s="16" t="s">
        <v>785</v>
      </c>
      <c r="F518" s="16">
        <v>20</v>
      </c>
      <c r="G518" s="16">
        <v>78</v>
      </c>
      <c r="H518" s="16">
        <v>34</v>
      </c>
      <c r="I518" s="94">
        <f t="shared" si="26"/>
        <v>3.9</v>
      </c>
    </row>
    <row r="519" spans="1:9" x14ac:dyDescent="0.2">
      <c r="A519" s="6">
        <v>17</v>
      </c>
      <c r="B519" s="46">
        <f t="shared" si="25"/>
        <v>2.2926829268292681</v>
      </c>
      <c r="C519" s="14" t="s">
        <v>125</v>
      </c>
      <c r="D519" s="14" t="s">
        <v>434</v>
      </c>
      <c r="E519" s="16" t="s">
        <v>440</v>
      </c>
      <c r="F519" s="16">
        <v>20</v>
      </c>
      <c r="G519" s="16">
        <v>94</v>
      </c>
      <c r="H519" s="16">
        <v>41</v>
      </c>
      <c r="I519" s="94">
        <f t="shared" si="26"/>
        <v>4.7</v>
      </c>
    </row>
    <row r="520" spans="1:9" x14ac:dyDescent="0.2">
      <c r="A520" s="6">
        <v>18</v>
      </c>
      <c r="B520" s="46">
        <f t="shared" si="25"/>
        <v>2.25</v>
      </c>
      <c r="C520" s="14" t="s">
        <v>87</v>
      </c>
      <c r="D520" s="14" t="s">
        <v>475</v>
      </c>
      <c r="E520" s="16" t="s">
        <v>451</v>
      </c>
      <c r="F520" s="16">
        <v>20</v>
      </c>
      <c r="G520" s="16">
        <v>126</v>
      </c>
      <c r="H520" s="16">
        <v>56</v>
      </c>
      <c r="I520" s="94">
        <f t="shared" si="26"/>
        <v>6.3</v>
      </c>
    </row>
    <row r="521" spans="1:9" x14ac:dyDescent="0.2">
      <c r="A521" s="6">
        <v>18</v>
      </c>
      <c r="B521" s="46">
        <f t="shared" si="25"/>
        <v>2.25</v>
      </c>
      <c r="C521" s="14" t="s">
        <v>230</v>
      </c>
      <c r="D521" s="14" t="s">
        <v>434</v>
      </c>
      <c r="E521" s="16" t="s">
        <v>440</v>
      </c>
      <c r="F521" s="16">
        <v>20</v>
      </c>
      <c r="G521" s="16">
        <v>63</v>
      </c>
      <c r="H521" s="16">
        <v>28</v>
      </c>
      <c r="I521" s="94">
        <f t="shared" si="26"/>
        <v>3.15</v>
      </c>
    </row>
    <row r="522" spans="1:9" x14ac:dyDescent="0.2">
      <c r="A522" s="6">
        <v>20</v>
      </c>
      <c r="B522" s="46">
        <f t="shared" si="25"/>
        <v>2.2448979591836733</v>
      </c>
      <c r="C522" s="14" t="s">
        <v>125</v>
      </c>
      <c r="D522" s="14" t="s">
        <v>434</v>
      </c>
      <c r="E522" s="16" t="s">
        <v>446</v>
      </c>
      <c r="F522" s="16">
        <v>22</v>
      </c>
      <c r="G522" s="16">
        <v>110</v>
      </c>
      <c r="H522" s="16">
        <v>49</v>
      </c>
      <c r="I522" s="94">
        <f t="shared" si="26"/>
        <v>5</v>
      </c>
    </row>
    <row r="523" spans="1:9" x14ac:dyDescent="0.2">
      <c r="A523" s="6"/>
      <c r="B523" s="14"/>
      <c r="C523" s="6"/>
      <c r="D523" s="6"/>
      <c r="E523" s="18"/>
      <c r="F523" s="18"/>
      <c r="G523" s="6"/>
      <c r="H523" s="6"/>
    </row>
    <row r="524" spans="1:9" x14ac:dyDescent="0.2">
      <c r="A524" s="14"/>
      <c r="B524" s="8" t="s">
        <v>602</v>
      </c>
      <c r="C524" s="14"/>
      <c r="D524" s="8"/>
      <c r="E524" s="16"/>
      <c r="F524" s="16"/>
      <c r="G524" s="14"/>
      <c r="H524" s="14"/>
    </row>
    <row r="525" spans="1:9" x14ac:dyDescent="0.2">
      <c r="A525" s="14"/>
      <c r="B525" s="3" t="s">
        <v>28</v>
      </c>
      <c r="C525" s="14"/>
      <c r="D525" s="3"/>
      <c r="E525" s="33" t="s">
        <v>431</v>
      </c>
      <c r="F525" s="15" t="s">
        <v>170</v>
      </c>
      <c r="G525" s="14"/>
      <c r="H525" s="14"/>
    </row>
    <row r="526" spans="1:9" x14ac:dyDescent="0.2">
      <c r="A526" s="6">
        <v>1</v>
      </c>
      <c r="B526" s="28">
        <v>826</v>
      </c>
      <c r="C526" s="6" t="s">
        <v>603</v>
      </c>
      <c r="D526" s="6" t="s">
        <v>437</v>
      </c>
      <c r="E526" s="18" t="s">
        <v>432</v>
      </c>
      <c r="F526" s="16">
        <v>22</v>
      </c>
      <c r="G526" s="14"/>
      <c r="H526" s="14"/>
    </row>
    <row r="527" spans="1:9" x14ac:dyDescent="0.2">
      <c r="A527" s="6">
        <v>2</v>
      </c>
      <c r="B527" s="28">
        <v>811</v>
      </c>
      <c r="C527" s="6" t="s">
        <v>436</v>
      </c>
      <c r="D527" s="6" t="s">
        <v>437</v>
      </c>
      <c r="E527" s="18" t="s">
        <v>438</v>
      </c>
      <c r="F527" s="16">
        <v>22</v>
      </c>
      <c r="G527" s="14"/>
      <c r="H527" s="14"/>
    </row>
    <row r="528" spans="1:9" x14ac:dyDescent="0.2">
      <c r="A528" s="6">
        <v>3</v>
      </c>
      <c r="B528" s="28">
        <v>807</v>
      </c>
      <c r="C528" s="6" t="s">
        <v>94</v>
      </c>
      <c r="D528" s="6" t="s">
        <v>426</v>
      </c>
      <c r="E528" s="18" t="s">
        <v>519</v>
      </c>
      <c r="F528" s="16">
        <v>24</v>
      </c>
      <c r="G528" s="14"/>
      <c r="H528" s="14"/>
    </row>
    <row r="529" spans="1:8" x14ac:dyDescent="0.2">
      <c r="A529" s="6">
        <v>4</v>
      </c>
      <c r="B529" s="28">
        <v>799</v>
      </c>
      <c r="C529" s="6" t="s">
        <v>484</v>
      </c>
      <c r="D529" s="6" t="s">
        <v>485</v>
      </c>
      <c r="E529" s="18" t="s">
        <v>432</v>
      </c>
      <c r="F529" s="16">
        <v>23</v>
      </c>
      <c r="G529" s="14"/>
      <c r="H529" s="14"/>
    </row>
    <row r="530" spans="1:8" x14ac:dyDescent="0.2">
      <c r="A530" s="6">
        <v>5</v>
      </c>
      <c r="B530" s="28">
        <v>787</v>
      </c>
      <c r="C530" s="6" t="s">
        <v>591</v>
      </c>
      <c r="D530" s="6" t="s">
        <v>583</v>
      </c>
      <c r="E530" s="18" t="s">
        <v>438</v>
      </c>
      <c r="F530" s="16">
        <v>22</v>
      </c>
      <c r="G530" s="14"/>
      <c r="H530" s="14"/>
    </row>
    <row r="531" spans="1:8" x14ac:dyDescent="0.2">
      <c r="A531" s="6">
        <v>6</v>
      </c>
      <c r="B531" s="28">
        <v>784</v>
      </c>
      <c r="C531" s="6" t="s">
        <v>604</v>
      </c>
      <c r="D531" s="6" t="s">
        <v>520</v>
      </c>
      <c r="E531" s="18" t="s">
        <v>473</v>
      </c>
      <c r="F531" s="16">
        <v>23</v>
      </c>
      <c r="G531" s="14"/>
      <c r="H531" s="14"/>
    </row>
    <row r="532" spans="1:8" x14ac:dyDescent="0.2">
      <c r="A532" s="6">
        <v>7</v>
      </c>
      <c r="B532" s="28">
        <v>780</v>
      </c>
      <c r="C532" s="6" t="s">
        <v>236</v>
      </c>
      <c r="D532" s="6" t="s">
        <v>437</v>
      </c>
      <c r="E532" s="18" t="s">
        <v>438</v>
      </c>
      <c r="F532" s="16">
        <v>22</v>
      </c>
      <c r="G532" s="14"/>
      <c r="H532" s="14"/>
    </row>
    <row r="533" spans="1:8" x14ac:dyDescent="0.2">
      <c r="A533" s="6">
        <v>8</v>
      </c>
      <c r="B533" s="28">
        <v>776</v>
      </c>
      <c r="C533" s="6" t="s">
        <v>605</v>
      </c>
      <c r="D533" s="6" t="s">
        <v>583</v>
      </c>
      <c r="E533" s="18" t="s">
        <v>438</v>
      </c>
      <c r="F533" s="16">
        <v>22</v>
      </c>
      <c r="G533" s="14"/>
      <c r="H533" s="14"/>
    </row>
    <row r="534" spans="1:8" x14ac:dyDescent="0.2">
      <c r="A534" s="14">
        <v>9</v>
      </c>
      <c r="B534" s="28">
        <v>775</v>
      </c>
      <c r="C534" s="6" t="s">
        <v>606</v>
      </c>
      <c r="D534" s="6" t="s">
        <v>520</v>
      </c>
      <c r="E534" s="18" t="s">
        <v>432</v>
      </c>
      <c r="F534" s="16">
        <v>23</v>
      </c>
      <c r="G534" s="14"/>
      <c r="H534" s="14"/>
    </row>
    <row r="535" spans="1:8" x14ac:dyDescent="0.2">
      <c r="A535" s="6">
        <v>9</v>
      </c>
      <c r="B535" s="28">
        <v>775</v>
      </c>
      <c r="C535" s="6" t="s">
        <v>43</v>
      </c>
      <c r="D535" s="6" t="s">
        <v>433</v>
      </c>
      <c r="E535" s="18" t="s">
        <v>432</v>
      </c>
      <c r="F535" s="16">
        <v>22</v>
      </c>
      <c r="G535" s="14"/>
      <c r="H535" s="14"/>
    </row>
    <row r="536" spans="1:8" x14ac:dyDescent="0.2">
      <c r="A536" s="6">
        <v>11</v>
      </c>
      <c r="B536" s="28">
        <v>773</v>
      </c>
      <c r="C536" s="6" t="s">
        <v>162</v>
      </c>
      <c r="D536" s="6" t="s">
        <v>485</v>
      </c>
      <c r="E536" s="18" t="s">
        <v>456</v>
      </c>
      <c r="F536" s="16">
        <v>22</v>
      </c>
      <c r="G536" s="14"/>
      <c r="H536" s="14"/>
    </row>
    <row r="537" spans="1:8" x14ac:dyDescent="0.2">
      <c r="A537" s="6">
        <v>12</v>
      </c>
      <c r="B537" s="28">
        <v>768</v>
      </c>
      <c r="C537" s="6" t="s">
        <v>453</v>
      </c>
      <c r="D537" s="6" t="s">
        <v>434</v>
      </c>
      <c r="E537" s="18" t="s">
        <v>454</v>
      </c>
      <c r="F537" s="16">
        <v>23</v>
      </c>
      <c r="G537" s="14"/>
      <c r="H537" s="14"/>
    </row>
    <row r="538" spans="1:8" x14ac:dyDescent="0.2">
      <c r="A538" s="6">
        <v>13</v>
      </c>
      <c r="B538" s="28">
        <v>762</v>
      </c>
      <c r="C538" s="6" t="s">
        <v>167</v>
      </c>
      <c r="D538" s="6" t="s">
        <v>425</v>
      </c>
      <c r="E538" s="18" t="s">
        <v>519</v>
      </c>
      <c r="F538" s="16">
        <v>24</v>
      </c>
      <c r="G538" s="14"/>
      <c r="H538" s="14"/>
    </row>
    <row r="539" spans="1:8" x14ac:dyDescent="0.2">
      <c r="A539" s="6">
        <v>13</v>
      </c>
      <c r="B539" s="28">
        <v>762</v>
      </c>
      <c r="C539" s="6" t="s">
        <v>154</v>
      </c>
      <c r="D539" s="6" t="s">
        <v>485</v>
      </c>
      <c r="E539" s="18" t="s">
        <v>456</v>
      </c>
      <c r="F539" s="16">
        <v>22</v>
      </c>
      <c r="G539" s="14"/>
      <c r="H539" s="14"/>
    </row>
    <row r="540" spans="1:8" x14ac:dyDescent="0.2">
      <c r="A540" s="6">
        <v>15</v>
      </c>
      <c r="B540" s="28">
        <v>758</v>
      </c>
      <c r="C540" s="6" t="s">
        <v>162</v>
      </c>
      <c r="D540" s="6" t="s">
        <v>485</v>
      </c>
      <c r="E540" s="18" t="s">
        <v>438</v>
      </c>
      <c r="F540" s="16">
        <v>22</v>
      </c>
      <c r="G540" s="14"/>
      <c r="H540" s="14"/>
    </row>
    <row r="541" spans="1:8" x14ac:dyDescent="0.2">
      <c r="A541" s="14">
        <v>16</v>
      </c>
      <c r="B541" s="28">
        <v>753</v>
      </c>
      <c r="C541" s="6" t="s">
        <v>175</v>
      </c>
      <c r="D541" s="6" t="s">
        <v>425</v>
      </c>
      <c r="E541" s="18" t="s">
        <v>438</v>
      </c>
      <c r="F541" s="16">
        <v>22</v>
      </c>
      <c r="G541" s="14"/>
      <c r="H541" s="14"/>
    </row>
    <row r="542" spans="1:8" x14ac:dyDescent="0.2">
      <c r="A542" s="14">
        <v>17</v>
      </c>
      <c r="B542" s="28">
        <v>749</v>
      </c>
      <c r="C542" s="6" t="s">
        <v>62</v>
      </c>
      <c r="D542" s="6" t="s">
        <v>433</v>
      </c>
      <c r="E542" s="18" t="s">
        <v>519</v>
      </c>
      <c r="F542" s="16">
        <v>24</v>
      </c>
      <c r="G542" s="14"/>
      <c r="H542" s="14"/>
    </row>
    <row r="543" spans="1:8" x14ac:dyDescent="0.2">
      <c r="A543" s="6">
        <v>18</v>
      </c>
      <c r="B543" s="28">
        <v>748</v>
      </c>
      <c r="C543" s="6" t="s">
        <v>607</v>
      </c>
      <c r="D543" s="6" t="s">
        <v>477</v>
      </c>
      <c r="E543" s="18" t="s">
        <v>519</v>
      </c>
      <c r="F543" s="16">
        <v>24</v>
      </c>
      <c r="G543" s="14"/>
      <c r="H543" s="14"/>
    </row>
    <row r="544" spans="1:8" x14ac:dyDescent="0.2">
      <c r="A544" s="14">
        <v>18</v>
      </c>
      <c r="B544" s="28">
        <v>748</v>
      </c>
      <c r="C544" s="6" t="s">
        <v>167</v>
      </c>
      <c r="D544" s="6" t="s">
        <v>425</v>
      </c>
      <c r="E544" s="18" t="s">
        <v>438</v>
      </c>
      <c r="F544" s="16">
        <v>22</v>
      </c>
      <c r="G544" s="14"/>
      <c r="H544" s="14"/>
    </row>
    <row r="545" spans="1:8" x14ac:dyDescent="0.2">
      <c r="A545" s="14">
        <v>20</v>
      </c>
      <c r="B545" s="28">
        <v>747</v>
      </c>
      <c r="C545" s="6" t="s">
        <v>585</v>
      </c>
      <c r="D545" s="6" t="s">
        <v>586</v>
      </c>
      <c r="E545" s="18" t="s">
        <v>438</v>
      </c>
      <c r="F545" s="16">
        <v>21</v>
      </c>
      <c r="G545" s="14"/>
      <c r="H545" s="14"/>
    </row>
    <row r="546" spans="1:8" x14ac:dyDescent="0.2">
      <c r="A546" s="14"/>
      <c r="B546" s="14"/>
      <c r="C546" s="14"/>
      <c r="D546" s="14"/>
      <c r="E546" s="16"/>
      <c r="F546" s="16"/>
      <c r="G546" s="14"/>
      <c r="H546" s="14"/>
    </row>
    <row r="547" spans="1:8" x14ac:dyDescent="0.2">
      <c r="A547" s="14"/>
      <c r="B547" s="8" t="s">
        <v>766</v>
      </c>
      <c r="C547" s="14"/>
      <c r="D547" s="8"/>
      <c r="E547" s="33" t="s">
        <v>431</v>
      </c>
      <c r="F547" s="33" t="s">
        <v>170</v>
      </c>
      <c r="G547" s="33" t="s">
        <v>238</v>
      </c>
      <c r="H547" s="14"/>
    </row>
    <row r="548" spans="1:8" x14ac:dyDescent="0.2">
      <c r="A548" s="6">
        <v>1</v>
      </c>
      <c r="B548" s="20">
        <f t="shared" ref="B548:B567" si="27">G548/F548</f>
        <v>37.777777777777779</v>
      </c>
      <c r="C548" s="14" t="s">
        <v>60</v>
      </c>
      <c r="D548" s="14" t="s">
        <v>434</v>
      </c>
      <c r="E548" s="16" t="s">
        <v>451</v>
      </c>
      <c r="F548" s="16">
        <v>18</v>
      </c>
      <c r="G548" s="18">
        <v>680</v>
      </c>
      <c r="H548" s="14"/>
    </row>
    <row r="549" spans="1:8" x14ac:dyDescent="0.2">
      <c r="A549" s="6">
        <v>2</v>
      </c>
      <c r="B549" s="20">
        <f t="shared" si="27"/>
        <v>37.545454545454547</v>
      </c>
      <c r="C549" s="6" t="s">
        <v>603</v>
      </c>
      <c r="D549" s="6" t="s">
        <v>437</v>
      </c>
      <c r="E549" s="18" t="s">
        <v>432</v>
      </c>
      <c r="F549" s="16">
        <v>22</v>
      </c>
      <c r="G549" s="18">
        <v>826</v>
      </c>
      <c r="H549" s="14"/>
    </row>
    <row r="550" spans="1:8" x14ac:dyDescent="0.2">
      <c r="A550" s="6">
        <v>3</v>
      </c>
      <c r="B550" s="20">
        <f t="shared" si="27"/>
        <v>37.1</v>
      </c>
      <c r="C550" s="14" t="s">
        <v>77</v>
      </c>
      <c r="D550" s="14" t="s">
        <v>433</v>
      </c>
      <c r="E550" s="16" t="s">
        <v>496</v>
      </c>
      <c r="F550" s="16">
        <v>20</v>
      </c>
      <c r="G550" s="18">
        <v>742</v>
      </c>
      <c r="H550" s="14"/>
    </row>
    <row r="551" spans="1:8" x14ac:dyDescent="0.2">
      <c r="A551" s="6">
        <v>3</v>
      </c>
      <c r="B551" s="20">
        <f t="shared" si="27"/>
        <v>37.1</v>
      </c>
      <c r="C551" s="6" t="s">
        <v>43</v>
      </c>
      <c r="D551" s="14" t="s">
        <v>433</v>
      </c>
      <c r="E551" s="16" t="s">
        <v>441</v>
      </c>
      <c r="F551" s="16">
        <v>20</v>
      </c>
      <c r="G551" s="18">
        <v>742</v>
      </c>
      <c r="H551" s="14"/>
    </row>
    <row r="552" spans="1:8" x14ac:dyDescent="0.2">
      <c r="A552" s="6">
        <v>5</v>
      </c>
      <c r="B552" s="20">
        <f t="shared" si="27"/>
        <v>36.9</v>
      </c>
      <c r="C552" s="14" t="s">
        <v>204</v>
      </c>
      <c r="D552" s="14" t="s">
        <v>477</v>
      </c>
      <c r="E552" s="16" t="s">
        <v>506</v>
      </c>
      <c r="F552" s="16">
        <v>20</v>
      </c>
      <c r="G552" s="18">
        <v>738</v>
      </c>
      <c r="H552" s="14"/>
    </row>
    <row r="553" spans="1:8" x14ac:dyDescent="0.2">
      <c r="A553" s="6">
        <v>6</v>
      </c>
      <c r="B553" s="20">
        <f t="shared" si="27"/>
        <v>36.863636363636367</v>
      </c>
      <c r="C553" s="14" t="s">
        <v>436</v>
      </c>
      <c r="D553" s="14" t="s">
        <v>437</v>
      </c>
      <c r="E553" s="16" t="s">
        <v>438</v>
      </c>
      <c r="F553" s="16">
        <v>22</v>
      </c>
      <c r="G553" s="18">
        <v>811</v>
      </c>
      <c r="H553" s="14"/>
    </row>
    <row r="554" spans="1:8" x14ac:dyDescent="0.2">
      <c r="A554" s="6">
        <v>7</v>
      </c>
      <c r="B554" s="20">
        <f t="shared" si="27"/>
        <v>36.85</v>
      </c>
      <c r="C554" s="14" t="s">
        <v>224</v>
      </c>
      <c r="D554" s="14" t="s">
        <v>477</v>
      </c>
      <c r="E554" s="16" t="s">
        <v>496</v>
      </c>
      <c r="F554" s="16">
        <v>20</v>
      </c>
      <c r="G554" s="18">
        <v>737</v>
      </c>
      <c r="H554" s="14"/>
    </row>
    <row r="555" spans="1:8" x14ac:dyDescent="0.2">
      <c r="A555" s="6">
        <v>8</v>
      </c>
      <c r="B555" s="20">
        <f t="shared" si="27"/>
        <v>36.700000000000003</v>
      </c>
      <c r="C555" s="14" t="s">
        <v>61</v>
      </c>
      <c r="D555" s="14" t="s">
        <v>433</v>
      </c>
      <c r="E555" s="16" t="s">
        <v>549</v>
      </c>
      <c r="F555" s="16">
        <v>20</v>
      </c>
      <c r="G555" s="18">
        <v>734</v>
      </c>
      <c r="H555" s="14"/>
    </row>
    <row r="556" spans="1:8" x14ac:dyDescent="0.2">
      <c r="A556" s="6">
        <v>8</v>
      </c>
      <c r="B556" s="20">
        <f t="shared" si="27"/>
        <v>36.6</v>
      </c>
      <c r="C556" s="14" t="s">
        <v>608</v>
      </c>
      <c r="D556" s="14" t="s">
        <v>477</v>
      </c>
      <c r="E556" s="16" t="s">
        <v>496</v>
      </c>
      <c r="F556" s="16">
        <v>20</v>
      </c>
      <c r="G556" s="18">
        <v>732</v>
      </c>
      <c r="H556" s="14"/>
    </row>
    <row r="557" spans="1:8" x14ac:dyDescent="0.2">
      <c r="A557" s="6">
        <v>10</v>
      </c>
      <c r="B557" s="20">
        <f t="shared" si="27"/>
        <v>36.6</v>
      </c>
      <c r="C557" s="6" t="s">
        <v>43</v>
      </c>
      <c r="D557" s="14" t="s">
        <v>433</v>
      </c>
      <c r="E557" s="16" t="s">
        <v>448</v>
      </c>
      <c r="F557" s="16">
        <v>20</v>
      </c>
      <c r="G557" s="18">
        <v>732</v>
      </c>
      <c r="H557" s="14"/>
    </row>
    <row r="558" spans="1:8" x14ac:dyDescent="0.2">
      <c r="A558" s="6">
        <v>10</v>
      </c>
      <c r="B558" s="20">
        <f t="shared" si="27"/>
        <v>36.4</v>
      </c>
      <c r="C558" s="6" t="s">
        <v>847</v>
      </c>
      <c r="D558" s="14" t="s">
        <v>688</v>
      </c>
      <c r="E558" s="16" t="s">
        <v>785</v>
      </c>
      <c r="F558" s="16">
        <v>20</v>
      </c>
      <c r="G558" s="18">
        <v>728</v>
      </c>
      <c r="H558" s="14"/>
    </row>
    <row r="559" spans="1:8" x14ac:dyDescent="0.2">
      <c r="A559" s="6">
        <v>12</v>
      </c>
      <c r="B559" s="20">
        <f t="shared" si="27"/>
        <v>36.4</v>
      </c>
      <c r="C559" s="6" t="s">
        <v>846</v>
      </c>
      <c r="D559" s="14" t="s">
        <v>450</v>
      </c>
      <c r="E559" s="16" t="s">
        <v>859</v>
      </c>
      <c r="F559" s="16">
        <v>20</v>
      </c>
      <c r="G559" s="18">
        <v>728</v>
      </c>
      <c r="H559" s="14"/>
    </row>
    <row r="560" spans="1:8" x14ac:dyDescent="0.2">
      <c r="A560" s="6">
        <v>13</v>
      </c>
      <c r="B560" s="20">
        <f t="shared" si="27"/>
        <v>36.25</v>
      </c>
      <c r="C560" s="14" t="s">
        <v>129</v>
      </c>
      <c r="D560" s="14" t="s">
        <v>468</v>
      </c>
      <c r="E560" s="16" t="s">
        <v>506</v>
      </c>
      <c r="F560" s="16">
        <v>20</v>
      </c>
      <c r="G560" s="18">
        <v>725</v>
      </c>
      <c r="H560" s="14"/>
    </row>
    <row r="561" spans="1:8" x14ac:dyDescent="0.2">
      <c r="A561" s="6">
        <v>14</v>
      </c>
      <c r="B561" s="20">
        <f t="shared" si="27"/>
        <v>36.200000000000003</v>
      </c>
      <c r="C561" s="9" t="s">
        <v>592</v>
      </c>
      <c r="D561" s="9" t="s">
        <v>425</v>
      </c>
      <c r="E561" s="16" t="s">
        <v>295</v>
      </c>
      <c r="F561" s="16">
        <v>20</v>
      </c>
      <c r="G561" s="16">
        <v>724</v>
      </c>
      <c r="H561" s="14"/>
    </row>
    <row r="562" spans="1:8" x14ac:dyDescent="0.2">
      <c r="A562" s="6">
        <v>15</v>
      </c>
      <c r="B562" s="20">
        <f t="shared" si="27"/>
        <v>36.15</v>
      </c>
      <c r="C562" s="14" t="s">
        <v>609</v>
      </c>
      <c r="D562" s="14" t="s">
        <v>475</v>
      </c>
      <c r="E562" s="16" t="s">
        <v>451</v>
      </c>
      <c r="F562" s="16">
        <v>20</v>
      </c>
      <c r="G562" s="18">
        <v>723</v>
      </c>
      <c r="H562" s="14"/>
    </row>
    <row r="563" spans="1:8" x14ac:dyDescent="0.2">
      <c r="A563" s="6">
        <v>16</v>
      </c>
      <c r="B563" s="20">
        <f t="shared" si="27"/>
        <v>36.049999999999997</v>
      </c>
      <c r="C563" s="14" t="s">
        <v>610</v>
      </c>
      <c r="D563" s="14" t="s">
        <v>437</v>
      </c>
      <c r="E563" s="16" t="s">
        <v>506</v>
      </c>
      <c r="F563" s="16">
        <v>20</v>
      </c>
      <c r="G563" s="18">
        <v>721</v>
      </c>
      <c r="H563" s="14"/>
    </row>
    <row r="564" spans="1:8" x14ac:dyDescent="0.2">
      <c r="A564" s="6">
        <v>17</v>
      </c>
      <c r="B564" s="20">
        <f t="shared" si="27"/>
        <v>36</v>
      </c>
      <c r="C564" s="14" t="s">
        <v>917</v>
      </c>
      <c r="D564" s="14" t="s">
        <v>427</v>
      </c>
      <c r="E564" s="16" t="s">
        <v>447</v>
      </c>
      <c r="F564" s="16">
        <v>20</v>
      </c>
      <c r="G564" s="18">
        <v>720</v>
      </c>
      <c r="H564" s="14"/>
    </row>
    <row r="565" spans="1:8" x14ac:dyDescent="0.2">
      <c r="A565" s="6">
        <v>18</v>
      </c>
      <c r="B565" s="46">
        <f t="shared" si="27"/>
        <v>35.89473684210526</v>
      </c>
      <c r="C565" s="6" t="s">
        <v>767</v>
      </c>
      <c r="D565" s="14" t="s">
        <v>520</v>
      </c>
      <c r="E565" s="16" t="s">
        <v>785</v>
      </c>
      <c r="F565" s="16">
        <v>19</v>
      </c>
      <c r="G565" s="18">
        <v>682</v>
      </c>
      <c r="H565" s="14"/>
    </row>
    <row r="566" spans="1:8" x14ac:dyDescent="0.2">
      <c r="A566" s="6">
        <v>19</v>
      </c>
      <c r="B566" s="46">
        <f t="shared" si="27"/>
        <v>35.888888888888886</v>
      </c>
      <c r="C566" s="14" t="s">
        <v>77</v>
      </c>
      <c r="D566" s="14" t="s">
        <v>433</v>
      </c>
      <c r="E566" s="16" t="s">
        <v>440</v>
      </c>
      <c r="F566" s="16">
        <v>18</v>
      </c>
      <c r="G566" s="18">
        <v>646</v>
      </c>
      <c r="H566" s="14"/>
    </row>
    <row r="567" spans="1:8" x14ac:dyDescent="0.2">
      <c r="A567" s="6">
        <v>20</v>
      </c>
      <c r="B567" s="20">
        <f t="shared" si="27"/>
        <v>35.799999999999997</v>
      </c>
      <c r="C567" s="14" t="s">
        <v>609</v>
      </c>
      <c r="D567" s="14" t="s">
        <v>475</v>
      </c>
      <c r="E567" s="16" t="s">
        <v>506</v>
      </c>
      <c r="F567" s="16">
        <v>20</v>
      </c>
      <c r="G567" s="18">
        <v>716</v>
      </c>
      <c r="H567" s="14"/>
    </row>
    <row r="568" spans="1:8" x14ac:dyDescent="0.2">
      <c r="A568" s="14"/>
      <c r="B568" s="14"/>
      <c r="C568" s="14"/>
      <c r="D568" s="14"/>
      <c r="E568" s="16"/>
      <c r="F568" s="16"/>
      <c r="G568" s="14"/>
      <c r="H568" s="14"/>
    </row>
    <row r="569" spans="1:8" x14ac:dyDescent="0.2">
      <c r="A569" s="14"/>
      <c r="B569" s="8" t="s">
        <v>882</v>
      </c>
      <c r="C569" s="14"/>
      <c r="D569" s="8"/>
      <c r="E569" s="16"/>
      <c r="F569" s="16"/>
      <c r="G569" s="14"/>
      <c r="H569" s="14"/>
    </row>
    <row r="570" spans="1:8" x14ac:dyDescent="0.2">
      <c r="A570" s="14"/>
      <c r="B570" s="3" t="s">
        <v>6</v>
      </c>
      <c r="C570" s="14"/>
      <c r="D570" s="3"/>
      <c r="E570" s="33" t="s">
        <v>431</v>
      </c>
      <c r="F570" s="14"/>
      <c r="G570" s="8"/>
      <c r="H570" s="14"/>
    </row>
    <row r="571" spans="1:8" x14ac:dyDescent="0.2">
      <c r="A571" s="6">
        <v>1</v>
      </c>
      <c r="B571" s="28">
        <v>18</v>
      </c>
      <c r="C571" s="6" t="s">
        <v>43</v>
      </c>
      <c r="D571" s="6" t="s">
        <v>433</v>
      </c>
      <c r="E571" s="18" t="s">
        <v>432</v>
      </c>
      <c r="F571" s="14"/>
      <c r="G571" s="6"/>
      <c r="H571" s="14"/>
    </row>
    <row r="572" spans="1:8" x14ac:dyDescent="0.2">
      <c r="A572" s="6">
        <v>1</v>
      </c>
      <c r="B572" s="28">
        <v>18</v>
      </c>
      <c r="C572" s="6" t="s">
        <v>157</v>
      </c>
      <c r="D572" s="6" t="s">
        <v>520</v>
      </c>
      <c r="E572" s="18" t="s">
        <v>522</v>
      </c>
      <c r="F572" s="14"/>
      <c r="G572" s="6"/>
      <c r="H572" s="14"/>
    </row>
    <row r="573" spans="1:8" x14ac:dyDescent="0.2">
      <c r="A573" s="6">
        <v>3</v>
      </c>
      <c r="B573" s="16">
        <v>17</v>
      </c>
      <c r="C573" s="9" t="s">
        <v>43</v>
      </c>
      <c r="D573" s="9" t="s">
        <v>433</v>
      </c>
      <c r="E573" s="16" t="s">
        <v>441</v>
      </c>
      <c r="F573" s="14"/>
      <c r="G573" s="6"/>
      <c r="H573" s="14"/>
    </row>
    <row r="574" spans="1:8" x14ac:dyDescent="0.2">
      <c r="A574" s="6">
        <v>3</v>
      </c>
      <c r="B574" s="16">
        <v>17</v>
      </c>
      <c r="C574" s="9" t="s">
        <v>215</v>
      </c>
      <c r="D574" s="9" t="s">
        <v>586</v>
      </c>
      <c r="E574" s="16" t="s">
        <v>785</v>
      </c>
      <c r="F574" s="14"/>
      <c r="G574" s="6"/>
      <c r="H574" s="14"/>
    </row>
    <row r="575" spans="1:8" x14ac:dyDescent="0.2">
      <c r="A575" s="6">
        <v>5</v>
      </c>
      <c r="B575" s="16">
        <v>16</v>
      </c>
      <c r="C575" s="9" t="s">
        <v>43</v>
      </c>
      <c r="D575" s="9" t="s">
        <v>433</v>
      </c>
      <c r="E575" s="16" t="s">
        <v>448</v>
      </c>
      <c r="F575" s="14"/>
      <c r="G575" s="6"/>
      <c r="H575" s="14"/>
    </row>
    <row r="576" spans="1:8" x14ac:dyDescent="0.2">
      <c r="A576" s="6">
        <v>6</v>
      </c>
      <c r="B576" s="16">
        <v>14</v>
      </c>
      <c r="C576" s="9" t="s">
        <v>215</v>
      </c>
      <c r="D576" s="9" t="s">
        <v>586</v>
      </c>
      <c r="E576" s="16" t="s">
        <v>295</v>
      </c>
      <c r="F576" s="14"/>
      <c r="G576" s="6"/>
      <c r="H576" s="14"/>
    </row>
    <row r="577" spans="1:8" x14ac:dyDescent="0.2">
      <c r="A577" s="6">
        <v>6</v>
      </c>
      <c r="B577" s="16">
        <v>14</v>
      </c>
      <c r="C577" s="9" t="s">
        <v>787</v>
      </c>
      <c r="D577" s="9" t="s">
        <v>488</v>
      </c>
      <c r="E577" s="16" t="s">
        <v>859</v>
      </c>
      <c r="F577" s="14"/>
      <c r="G577" s="6"/>
      <c r="H577" s="14"/>
    </row>
    <row r="578" spans="1:8" x14ac:dyDescent="0.2">
      <c r="A578" s="6">
        <v>8</v>
      </c>
      <c r="B578" s="16">
        <v>13</v>
      </c>
      <c r="C578" s="9" t="s">
        <v>164</v>
      </c>
      <c r="D578" s="9" t="s">
        <v>475</v>
      </c>
      <c r="E578" s="16" t="s">
        <v>451</v>
      </c>
      <c r="F578" s="14"/>
      <c r="G578" s="6"/>
      <c r="H578" s="14"/>
    </row>
    <row r="579" spans="1:8" x14ac:dyDescent="0.2">
      <c r="A579" s="6">
        <v>8</v>
      </c>
      <c r="B579" s="16">
        <v>13</v>
      </c>
      <c r="C579" s="9" t="s">
        <v>760</v>
      </c>
      <c r="D579" s="9" t="s">
        <v>425</v>
      </c>
      <c r="E579" s="16" t="s">
        <v>295</v>
      </c>
      <c r="F579" s="14"/>
      <c r="G579" s="6"/>
      <c r="H579" s="14"/>
    </row>
    <row r="580" spans="1:8" x14ac:dyDescent="0.2">
      <c r="A580" s="6">
        <v>8</v>
      </c>
      <c r="B580" s="44">
        <v>13</v>
      </c>
      <c r="C580" s="1" t="s">
        <v>1116</v>
      </c>
      <c r="D580" s="1" t="s">
        <v>468</v>
      </c>
      <c r="E580" s="16" t="s">
        <v>1117</v>
      </c>
      <c r="F580" s="16"/>
      <c r="G580" s="6"/>
      <c r="H580" s="14"/>
    </row>
    <row r="581" spans="1:8" x14ac:dyDescent="0.2">
      <c r="A581" s="6">
        <v>8</v>
      </c>
      <c r="B581" s="44">
        <v>13</v>
      </c>
      <c r="C581" s="1" t="s">
        <v>850</v>
      </c>
      <c r="D581" s="1" t="s">
        <v>688</v>
      </c>
      <c r="E581" s="16" t="s">
        <v>1419</v>
      </c>
      <c r="F581" s="14"/>
      <c r="G581" s="6"/>
      <c r="H581" s="14"/>
    </row>
    <row r="582" spans="1:8" x14ac:dyDescent="0.2">
      <c r="A582" s="6">
        <v>12</v>
      </c>
      <c r="B582" s="16">
        <v>12</v>
      </c>
      <c r="C582" s="9" t="s">
        <v>69</v>
      </c>
      <c r="D582" s="9" t="s">
        <v>434</v>
      </c>
      <c r="E582" s="16" t="s">
        <v>473</v>
      </c>
      <c r="F582" s="14"/>
      <c r="G582" s="6"/>
      <c r="H582" s="14"/>
    </row>
    <row r="583" spans="1:8" x14ac:dyDescent="0.2">
      <c r="A583" s="6">
        <v>12</v>
      </c>
      <c r="B583" s="16">
        <v>12</v>
      </c>
      <c r="C583" s="9" t="s">
        <v>69</v>
      </c>
      <c r="D583" s="9" t="s">
        <v>434</v>
      </c>
      <c r="E583" s="16" t="s">
        <v>493</v>
      </c>
      <c r="F583" s="14"/>
      <c r="G583" s="6"/>
      <c r="H583" s="14"/>
    </row>
    <row r="584" spans="1:8" x14ac:dyDescent="0.2">
      <c r="A584" s="6">
        <v>12</v>
      </c>
      <c r="B584" s="16">
        <v>12</v>
      </c>
      <c r="C584" s="9" t="s">
        <v>652</v>
      </c>
      <c r="D584" s="9" t="s">
        <v>488</v>
      </c>
      <c r="E584" s="16" t="s">
        <v>295</v>
      </c>
      <c r="F584" s="14"/>
      <c r="G584" s="6"/>
      <c r="H584" s="14"/>
    </row>
    <row r="585" spans="1:8" x14ac:dyDescent="0.2">
      <c r="A585" s="6">
        <v>12</v>
      </c>
      <c r="B585" s="16">
        <v>12</v>
      </c>
      <c r="C585" s="9" t="s">
        <v>787</v>
      </c>
      <c r="D585" s="9" t="s">
        <v>488</v>
      </c>
      <c r="E585" s="16" t="s">
        <v>785</v>
      </c>
      <c r="F585" s="14"/>
      <c r="G585" s="6"/>
      <c r="H585" s="14"/>
    </row>
    <row r="586" spans="1:8" x14ac:dyDescent="0.2">
      <c r="A586" s="6">
        <v>12</v>
      </c>
      <c r="B586" s="16">
        <v>12</v>
      </c>
      <c r="C586" s="9" t="s">
        <v>760</v>
      </c>
      <c r="D586" s="9" t="s">
        <v>425</v>
      </c>
      <c r="E586" s="16" t="s">
        <v>785</v>
      </c>
      <c r="F586" s="14"/>
      <c r="G586" s="6"/>
      <c r="H586" s="14"/>
    </row>
    <row r="587" spans="1:8" x14ac:dyDescent="0.2">
      <c r="A587" s="6">
        <v>12</v>
      </c>
      <c r="B587" s="16">
        <v>12</v>
      </c>
      <c r="C587" s="9" t="s">
        <v>784</v>
      </c>
      <c r="D587" s="9" t="s">
        <v>437</v>
      </c>
      <c r="E587" s="16" t="s">
        <v>785</v>
      </c>
      <c r="F587" s="14"/>
      <c r="G587" s="6"/>
      <c r="H587" s="14"/>
    </row>
    <row r="588" spans="1:8" x14ac:dyDescent="0.2">
      <c r="A588" s="6">
        <v>12</v>
      </c>
      <c r="B588" s="16">
        <v>12</v>
      </c>
      <c r="C588" s="9" t="s">
        <v>902</v>
      </c>
      <c r="D588" s="9" t="s">
        <v>455</v>
      </c>
      <c r="E588" s="16" t="s">
        <v>1005</v>
      </c>
      <c r="F588" s="14"/>
      <c r="G588" s="6"/>
      <c r="H588" s="14"/>
    </row>
    <row r="589" spans="1:8" x14ac:dyDescent="0.2">
      <c r="A589" s="6">
        <v>19</v>
      </c>
      <c r="B589" s="16">
        <v>11</v>
      </c>
      <c r="C589" s="9" t="s">
        <v>117</v>
      </c>
      <c r="D589" s="9" t="s">
        <v>475</v>
      </c>
      <c r="E589" s="16" t="s">
        <v>454</v>
      </c>
      <c r="F589" s="14"/>
      <c r="G589" s="6"/>
      <c r="H589" s="14"/>
    </row>
    <row r="590" spans="1:8" x14ac:dyDescent="0.2">
      <c r="A590" s="6">
        <v>19</v>
      </c>
      <c r="B590" s="16">
        <v>11</v>
      </c>
      <c r="C590" s="9" t="s">
        <v>156</v>
      </c>
      <c r="D590" s="9" t="s">
        <v>433</v>
      </c>
      <c r="E590" s="16" t="s">
        <v>525</v>
      </c>
      <c r="F590" s="14"/>
      <c r="G590" s="6"/>
      <c r="H590" s="14"/>
    </row>
    <row r="591" spans="1:8" x14ac:dyDescent="0.2">
      <c r="A591" s="6">
        <v>19</v>
      </c>
      <c r="B591" s="16">
        <v>11</v>
      </c>
      <c r="C591" s="9" t="s">
        <v>147</v>
      </c>
      <c r="D591" s="9" t="s">
        <v>485</v>
      </c>
      <c r="E591" s="16" t="s">
        <v>456</v>
      </c>
      <c r="F591" s="14"/>
      <c r="G591" s="6"/>
      <c r="H591" s="14"/>
    </row>
    <row r="592" spans="1:8" x14ac:dyDescent="0.2">
      <c r="A592" s="6">
        <v>19</v>
      </c>
      <c r="B592" s="16">
        <v>11</v>
      </c>
      <c r="C592" s="9" t="s">
        <v>326</v>
      </c>
      <c r="D592" s="9" t="s">
        <v>485</v>
      </c>
      <c r="E592" s="16" t="s">
        <v>522</v>
      </c>
      <c r="F592" s="14"/>
      <c r="G592" s="6"/>
      <c r="H592" s="14"/>
    </row>
    <row r="593" spans="1:8" x14ac:dyDescent="0.2">
      <c r="A593" s="6">
        <v>19</v>
      </c>
      <c r="B593" s="16">
        <v>11</v>
      </c>
      <c r="C593" s="9" t="s">
        <v>652</v>
      </c>
      <c r="D593" s="9" t="s">
        <v>488</v>
      </c>
      <c r="E593" s="16" t="s">
        <v>785</v>
      </c>
      <c r="F593" s="15"/>
      <c r="G593" s="6"/>
      <c r="H593" s="14"/>
    </row>
    <row r="594" spans="1:8" x14ac:dyDescent="0.2">
      <c r="A594" s="6">
        <v>19</v>
      </c>
      <c r="B594" s="16">
        <v>11</v>
      </c>
      <c r="C594" s="9" t="s">
        <v>767</v>
      </c>
      <c r="D594" s="9" t="s">
        <v>520</v>
      </c>
      <c r="E594" s="16" t="s">
        <v>859</v>
      </c>
      <c r="F594" s="15"/>
      <c r="G594" s="6"/>
      <c r="H594" s="14"/>
    </row>
    <row r="595" spans="1:8" x14ac:dyDescent="0.2">
      <c r="A595" s="6"/>
      <c r="F595" s="16"/>
      <c r="G595" s="14"/>
      <c r="H595" s="14"/>
    </row>
    <row r="596" spans="1:8" x14ac:dyDescent="0.2">
      <c r="A596" s="6"/>
      <c r="B596" s="8" t="s">
        <v>611</v>
      </c>
      <c r="C596" s="14"/>
      <c r="D596" s="8"/>
      <c r="E596" s="16"/>
      <c r="F596" s="16"/>
      <c r="G596" s="14"/>
      <c r="H596" s="14"/>
    </row>
    <row r="597" spans="1:8" x14ac:dyDescent="0.2">
      <c r="A597" s="6"/>
      <c r="B597" s="3" t="s">
        <v>6</v>
      </c>
      <c r="C597" s="14"/>
      <c r="D597" s="3"/>
      <c r="E597" s="33" t="s">
        <v>431</v>
      </c>
      <c r="F597" s="33" t="s">
        <v>170</v>
      </c>
      <c r="G597" s="14"/>
      <c r="H597" s="14"/>
    </row>
    <row r="598" spans="1:8" x14ac:dyDescent="0.2">
      <c r="A598" s="6">
        <v>1</v>
      </c>
      <c r="B598" s="28">
        <v>3</v>
      </c>
      <c r="C598" s="6" t="s">
        <v>846</v>
      </c>
      <c r="D598" s="6" t="s">
        <v>450</v>
      </c>
      <c r="E598" s="44" t="s">
        <v>859</v>
      </c>
      <c r="F598" s="16">
        <v>18</v>
      </c>
      <c r="G598" s="14"/>
      <c r="H598" s="14"/>
    </row>
    <row r="599" spans="1:8" x14ac:dyDescent="0.2">
      <c r="A599" s="6">
        <v>2</v>
      </c>
      <c r="B599" s="28">
        <v>1</v>
      </c>
      <c r="C599" s="6" t="s">
        <v>115</v>
      </c>
      <c r="D599" s="6" t="s">
        <v>425</v>
      </c>
      <c r="E599" s="44" t="s">
        <v>441</v>
      </c>
      <c r="F599" s="16">
        <v>20</v>
      </c>
      <c r="G599" s="14"/>
      <c r="H599" s="14"/>
    </row>
    <row r="600" spans="1:8" x14ac:dyDescent="0.2">
      <c r="A600" s="14">
        <v>2</v>
      </c>
      <c r="B600" s="28">
        <v>1</v>
      </c>
      <c r="C600" s="6" t="s">
        <v>82</v>
      </c>
      <c r="D600" s="6" t="s">
        <v>426</v>
      </c>
      <c r="E600" s="44" t="s">
        <v>473</v>
      </c>
      <c r="F600" s="16">
        <v>22</v>
      </c>
      <c r="G600" s="14"/>
      <c r="H600" s="14"/>
    </row>
    <row r="601" spans="1:8" x14ac:dyDescent="0.2">
      <c r="A601" s="1">
        <v>2</v>
      </c>
      <c r="B601" s="16">
        <v>1</v>
      </c>
      <c r="C601" s="6" t="s">
        <v>148</v>
      </c>
      <c r="D601" s="1" t="s">
        <v>427</v>
      </c>
      <c r="E601" s="16" t="s">
        <v>525</v>
      </c>
      <c r="F601" s="16">
        <v>20</v>
      </c>
      <c r="G601" s="14"/>
      <c r="H601" s="14"/>
    </row>
    <row r="602" spans="1:8" x14ac:dyDescent="0.2">
      <c r="A602" s="1">
        <v>2</v>
      </c>
      <c r="B602" s="44">
        <v>1</v>
      </c>
      <c r="C602" s="1" t="s">
        <v>592</v>
      </c>
      <c r="D602" s="1" t="s">
        <v>425</v>
      </c>
      <c r="E602" s="16" t="s">
        <v>295</v>
      </c>
      <c r="F602" s="16">
        <v>20</v>
      </c>
    </row>
    <row r="603" spans="1:8" x14ac:dyDescent="0.2">
      <c r="A603" s="1">
        <v>2</v>
      </c>
      <c r="B603" s="44">
        <v>1</v>
      </c>
      <c r="C603" s="1" t="s">
        <v>1122</v>
      </c>
      <c r="D603" s="1" t="s">
        <v>450</v>
      </c>
      <c r="E603" s="16" t="s">
        <v>1117</v>
      </c>
      <c r="F603" s="16">
        <v>20</v>
      </c>
    </row>
    <row r="604" spans="1:8" x14ac:dyDescent="0.2">
      <c r="A604" s="1">
        <v>2</v>
      </c>
      <c r="B604" s="44">
        <v>1</v>
      </c>
      <c r="C604" s="1" t="s">
        <v>1143</v>
      </c>
      <c r="D604" s="1" t="s">
        <v>520</v>
      </c>
      <c r="E604" s="16" t="s">
        <v>1117</v>
      </c>
      <c r="F604" s="16">
        <v>20</v>
      </c>
    </row>
    <row r="605" spans="1:8" x14ac:dyDescent="0.2">
      <c r="A605" s="1">
        <v>2</v>
      </c>
      <c r="B605" s="44">
        <v>1</v>
      </c>
      <c r="C605" s="1" t="s">
        <v>893</v>
      </c>
      <c r="D605" s="1" t="s">
        <v>426</v>
      </c>
      <c r="E605" s="16" t="s">
        <v>1117</v>
      </c>
      <c r="F605" s="16">
        <v>20</v>
      </c>
    </row>
    <row r="606" spans="1:8" x14ac:dyDescent="0.2">
      <c r="A606" s="1">
        <v>2</v>
      </c>
      <c r="B606" s="44">
        <v>1</v>
      </c>
      <c r="C606" s="1" t="s">
        <v>850</v>
      </c>
      <c r="D606" s="1" t="s">
        <v>688</v>
      </c>
      <c r="E606" s="16" t="s">
        <v>1419</v>
      </c>
      <c r="F606" s="16">
        <v>20</v>
      </c>
    </row>
    <row r="607" spans="1:8" x14ac:dyDescent="0.2">
      <c r="A607" s="1">
        <v>2</v>
      </c>
      <c r="B607" s="19">
        <v>1</v>
      </c>
      <c r="C607" s="58" t="s">
        <v>1449</v>
      </c>
      <c r="D607" s="7" t="s">
        <v>433</v>
      </c>
      <c r="E607" s="15" t="s">
        <v>1481</v>
      </c>
      <c r="F607" s="15">
        <v>18</v>
      </c>
    </row>
  </sheetData>
  <sortState xmlns:xlrd2="http://schemas.microsoft.com/office/spreadsheetml/2017/richdata2" ref="B478:G499">
    <sortCondition descending="1" ref="B478:B499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55"/>
  <sheetViews>
    <sheetView topLeftCell="A305" workbookViewId="0">
      <selection activeCell="F326" sqref="F326"/>
    </sheetView>
  </sheetViews>
  <sheetFormatPr defaultRowHeight="12.75" x14ac:dyDescent="0.2"/>
  <cols>
    <col min="1" max="1" width="3" bestFit="1" customWidth="1"/>
    <col min="2" max="2" width="10.7109375" customWidth="1"/>
    <col min="3" max="3" width="29.140625" bestFit="1" customWidth="1"/>
    <col min="4" max="4" width="5.42578125" bestFit="1" customWidth="1"/>
    <col min="5" max="5" width="9" bestFit="1" customWidth="1"/>
    <col min="6" max="6" width="12" bestFit="1" customWidth="1"/>
    <col min="7" max="7" width="13.42578125" bestFit="1" customWidth="1"/>
  </cols>
  <sheetData>
    <row r="1" spans="1:16" ht="26.25" x14ac:dyDescent="0.2">
      <c r="A1" s="2" t="s">
        <v>612</v>
      </c>
    </row>
    <row r="3" spans="1:16" x14ac:dyDescent="0.2">
      <c r="A3" s="3" t="s">
        <v>824</v>
      </c>
    </row>
    <row r="4" spans="1:16" x14ac:dyDescent="0.2">
      <c r="A4" s="32" t="s">
        <v>823</v>
      </c>
    </row>
    <row r="5" spans="1:16" x14ac:dyDescent="0.2">
      <c r="A5" s="5" t="s">
        <v>1513</v>
      </c>
    </row>
    <row r="6" spans="1:16" x14ac:dyDescent="0.2">
      <c r="A6" s="5"/>
    </row>
    <row r="7" spans="1:16" x14ac:dyDescent="0.2">
      <c r="B7" s="8" t="s">
        <v>875</v>
      </c>
    </row>
    <row r="8" spans="1:16" x14ac:dyDescent="0.2">
      <c r="A8" s="9"/>
      <c r="B8" s="21" t="s">
        <v>467</v>
      </c>
      <c r="C8" s="8" t="s">
        <v>288</v>
      </c>
      <c r="D8" s="15" t="s">
        <v>622</v>
      </c>
      <c r="E8" s="10" t="s">
        <v>623</v>
      </c>
      <c r="F8" s="22" t="s">
        <v>624</v>
      </c>
      <c r="G8" s="9"/>
      <c r="L8" s="17" t="s">
        <v>621</v>
      </c>
      <c r="M8" s="14"/>
      <c r="N8" s="14"/>
    </row>
    <row r="9" spans="1:16" x14ac:dyDescent="0.2">
      <c r="A9" s="9">
        <v>1</v>
      </c>
      <c r="B9" s="16">
        <v>49</v>
      </c>
      <c r="C9" s="9" t="s">
        <v>47</v>
      </c>
      <c r="D9" s="9" t="s">
        <v>427</v>
      </c>
      <c r="E9" s="9" t="s">
        <v>680</v>
      </c>
      <c r="F9" s="23" t="s">
        <v>625</v>
      </c>
      <c r="G9" s="9"/>
      <c r="K9" s="85" t="s">
        <v>987</v>
      </c>
      <c r="L9" s="14" t="s">
        <v>586</v>
      </c>
      <c r="M9" s="14" t="s">
        <v>618</v>
      </c>
      <c r="N9" s="14" t="s">
        <v>620</v>
      </c>
    </row>
    <row r="10" spans="1:16" x14ac:dyDescent="0.2">
      <c r="A10" s="9">
        <v>2</v>
      </c>
      <c r="B10" s="16">
        <v>46</v>
      </c>
      <c r="C10" s="9" t="s">
        <v>860</v>
      </c>
      <c r="D10" s="9" t="s">
        <v>425</v>
      </c>
      <c r="E10" s="9" t="s">
        <v>685</v>
      </c>
      <c r="F10" s="23" t="s">
        <v>1145</v>
      </c>
      <c r="G10" s="9"/>
      <c r="K10" s="85" t="s">
        <v>987</v>
      </c>
      <c r="L10" s="14" t="s">
        <v>520</v>
      </c>
      <c r="M10" s="14" t="s">
        <v>618</v>
      </c>
      <c r="N10" s="14" t="s">
        <v>619</v>
      </c>
    </row>
    <row r="11" spans="1:16" x14ac:dyDescent="0.2">
      <c r="A11" s="9">
        <v>3</v>
      </c>
      <c r="B11" s="16">
        <v>45</v>
      </c>
      <c r="C11" s="9" t="s">
        <v>47</v>
      </c>
      <c r="D11" s="9" t="s">
        <v>427</v>
      </c>
      <c r="E11" s="9" t="s">
        <v>626</v>
      </c>
      <c r="F11" s="23" t="s">
        <v>814</v>
      </c>
      <c r="G11" s="9"/>
      <c r="K11" s="85" t="s">
        <v>987</v>
      </c>
      <c r="L11" s="14" t="s">
        <v>520</v>
      </c>
      <c r="M11" s="14" t="s">
        <v>618</v>
      </c>
      <c r="N11" s="14" t="s">
        <v>617</v>
      </c>
    </row>
    <row r="12" spans="1:16" x14ac:dyDescent="0.2">
      <c r="A12" s="9">
        <v>4</v>
      </c>
      <c r="B12" s="16">
        <v>44</v>
      </c>
      <c r="C12" s="9" t="s">
        <v>294</v>
      </c>
      <c r="D12" s="9" t="s">
        <v>434</v>
      </c>
      <c r="E12" s="9" t="s">
        <v>633</v>
      </c>
      <c r="F12" s="23" t="s">
        <v>827</v>
      </c>
      <c r="G12" s="9"/>
      <c r="L12" s="14"/>
      <c r="M12" s="14"/>
      <c r="N12" s="14"/>
      <c r="O12" s="9"/>
      <c r="P12" s="9"/>
    </row>
    <row r="13" spans="1:16" x14ac:dyDescent="0.2">
      <c r="A13" s="9">
        <v>4</v>
      </c>
      <c r="B13" s="16">
        <v>44</v>
      </c>
      <c r="C13" s="9" t="s">
        <v>294</v>
      </c>
      <c r="D13" s="9" t="s">
        <v>434</v>
      </c>
      <c r="E13" s="9" t="s">
        <v>686</v>
      </c>
      <c r="F13" s="23" t="s">
        <v>848</v>
      </c>
      <c r="G13" s="9"/>
      <c r="I13" s="9"/>
      <c r="K13" s="85" t="s">
        <v>987</v>
      </c>
      <c r="L13" s="9" t="s">
        <v>450</v>
      </c>
      <c r="M13" s="9" t="s">
        <v>616</v>
      </c>
      <c r="N13" s="9" t="s">
        <v>615</v>
      </c>
      <c r="O13" s="9"/>
      <c r="P13" s="9"/>
    </row>
    <row r="14" spans="1:16" x14ac:dyDescent="0.2">
      <c r="A14" s="9">
        <v>6</v>
      </c>
      <c r="B14" s="16">
        <v>43</v>
      </c>
      <c r="C14" s="9" t="s">
        <v>592</v>
      </c>
      <c r="D14" s="9" t="s">
        <v>425</v>
      </c>
      <c r="E14" s="9" t="s">
        <v>673</v>
      </c>
      <c r="F14" s="23" t="s">
        <v>748</v>
      </c>
      <c r="G14" s="9"/>
      <c r="I14" s="9"/>
      <c r="L14" s="9" t="s">
        <v>614</v>
      </c>
      <c r="M14" s="9"/>
      <c r="N14" s="9"/>
    </row>
    <row r="15" spans="1:16" x14ac:dyDescent="0.2">
      <c r="A15" s="9">
        <v>6</v>
      </c>
      <c r="B15" s="16">
        <v>43</v>
      </c>
      <c r="C15" s="9" t="s">
        <v>860</v>
      </c>
      <c r="D15" s="9" t="s">
        <v>425</v>
      </c>
      <c r="E15" s="9" t="s">
        <v>654</v>
      </c>
      <c r="F15" s="23" t="s">
        <v>1129</v>
      </c>
      <c r="G15" s="9"/>
      <c r="L15" s="9" t="s">
        <v>613</v>
      </c>
      <c r="M15" s="9"/>
      <c r="N15" s="9"/>
    </row>
    <row r="16" spans="1:16" x14ac:dyDescent="0.2">
      <c r="A16" s="9">
        <v>8</v>
      </c>
      <c r="B16" s="16">
        <v>42</v>
      </c>
      <c r="C16" s="9" t="s">
        <v>442</v>
      </c>
      <c r="D16" s="9" t="s">
        <v>434</v>
      </c>
      <c r="E16" s="9" t="s">
        <v>680</v>
      </c>
      <c r="F16" s="23" t="s">
        <v>627</v>
      </c>
      <c r="G16" s="9"/>
    </row>
    <row r="17" spans="1:16" x14ac:dyDescent="0.2">
      <c r="A17" s="9">
        <v>8</v>
      </c>
      <c r="B17" s="16">
        <v>42</v>
      </c>
      <c r="C17" s="9" t="s">
        <v>878</v>
      </c>
      <c r="D17" s="9" t="s">
        <v>434</v>
      </c>
      <c r="E17" s="9" t="s">
        <v>656</v>
      </c>
      <c r="F17" s="23" t="s">
        <v>1004</v>
      </c>
      <c r="G17" s="9"/>
      <c r="L17" s="9" t="s">
        <v>777</v>
      </c>
    </row>
    <row r="18" spans="1:16" x14ac:dyDescent="0.2">
      <c r="A18" s="9">
        <v>10</v>
      </c>
      <c r="B18" s="16">
        <v>41</v>
      </c>
      <c r="C18" s="9" t="s">
        <v>758</v>
      </c>
      <c r="D18" s="9" t="s">
        <v>426</v>
      </c>
      <c r="E18" s="9" t="s">
        <v>655</v>
      </c>
      <c r="F18" s="23" t="s">
        <v>759</v>
      </c>
      <c r="G18" s="9"/>
      <c r="L18" s="9" t="s">
        <v>819</v>
      </c>
      <c r="M18" s="9"/>
      <c r="N18" s="9"/>
    </row>
    <row r="19" spans="1:16" x14ac:dyDescent="0.2">
      <c r="A19" s="9">
        <v>11</v>
      </c>
      <c r="B19" s="16">
        <v>40</v>
      </c>
      <c r="C19" s="9" t="s">
        <v>1014</v>
      </c>
      <c r="D19" s="9" t="s">
        <v>427</v>
      </c>
      <c r="E19" s="9" t="s">
        <v>629</v>
      </c>
      <c r="F19" s="23" t="s">
        <v>630</v>
      </c>
      <c r="G19" s="9"/>
      <c r="L19" s="9"/>
      <c r="M19" s="9"/>
      <c r="N19" s="9"/>
    </row>
    <row r="20" spans="1:16" x14ac:dyDescent="0.2">
      <c r="A20" s="9">
        <v>11</v>
      </c>
      <c r="B20" s="16">
        <v>40</v>
      </c>
      <c r="C20" s="9" t="s">
        <v>592</v>
      </c>
      <c r="D20" s="9" t="s">
        <v>425</v>
      </c>
      <c r="E20" s="9" t="s">
        <v>629</v>
      </c>
      <c r="F20" s="23" t="s">
        <v>762</v>
      </c>
      <c r="L20" s="9"/>
      <c r="M20" s="9"/>
      <c r="N20" s="9"/>
    </row>
    <row r="21" spans="1:16" x14ac:dyDescent="0.2">
      <c r="A21" s="9">
        <v>11</v>
      </c>
      <c r="B21" s="19">
        <v>40</v>
      </c>
      <c r="C21" s="10" t="s">
        <v>1466</v>
      </c>
      <c r="D21" s="10" t="s">
        <v>433</v>
      </c>
      <c r="E21" s="17" t="s">
        <v>876</v>
      </c>
      <c r="F21" s="22" t="s">
        <v>1467</v>
      </c>
      <c r="G21" s="9"/>
      <c r="L21" s="9"/>
      <c r="M21" s="9"/>
      <c r="N21" s="9"/>
    </row>
    <row r="22" spans="1:16" x14ac:dyDescent="0.2">
      <c r="A22" s="9">
        <v>14</v>
      </c>
      <c r="B22" s="16">
        <v>39</v>
      </c>
      <c r="C22" s="9" t="s">
        <v>76</v>
      </c>
      <c r="D22" s="9" t="s">
        <v>488</v>
      </c>
      <c r="E22" s="9" t="s">
        <v>628</v>
      </c>
      <c r="F22" s="23" t="s">
        <v>631</v>
      </c>
      <c r="G22" s="9"/>
      <c r="L22" s="9"/>
      <c r="M22" s="9"/>
      <c r="N22" s="9"/>
    </row>
    <row r="23" spans="1:16" x14ac:dyDescent="0.2">
      <c r="A23" s="9">
        <v>14</v>
      </c>
      <c r="B23" s="16">
        <v>39</v>
      </c>
      <c r="C23" s="9" t="s">
        <v>59</v>
      </c>
      <c r="D23" s="9" t="s">
        <v>427</v>
      </c>
      <c r="E23" s="9" t="s">
        <v>673</v>
      </c>
      <c r="F23" s="23" t="s">
        <v>632</v>
      </c>
      <c r="G23" s="9"/>
      <c r="L23" s="9"/>
      <c r="M23" s="9"/>
      <c r="N23" s="9"/>
      <c r="O23" s="9"/>
    </row>
    <row r="24" spans="1:16" x14ac:dyDescent="0.2">
      <c r="A24" s="9">
        <v>14</v>
      </c>
      <c r="B24" s="16">
        <v>39</v>
      </c>
      <c r="C24" s="9" t="s">
        <v>1015</v>
      </c>
      <c r="D24" s="9" t="s">
        <v>425</v>
      </c>
      <c r="E24" s="9" t="s">
        <v>633</v>
      </c>
      <c r="F24" s="23" t="s">
        <v>634</v>
      </c>
      <c r="G24" s="9"/>
      <c r="L24" s="9"/>
      <c r="M24" s="9"/>
      <c r="N24" s="9"/>
      <c r="O24" s="9"/>
      <c r="P24" s="9"/>
    </row>
    <row r="25" spans="1:16" x14ac:dyDescent="0.2">
      <c r="A25" s="9">
        <v>14</v>
      </c>
      <c r="B25" s="16">
        <v>39</v>
      </c>
      <c r="C25" s="9" t="s">
        <v>43</v>
      </c>
      <c r="D25" s="9" t="s">
        <v>433</v>
      </c>
      <c r="E25" s="9" t="s">
        <v>657</v>
      </c>
      <c r="F25" s="23" t="s">
        <v>635</v>
      </c>
      <c r="G25" s="9"/>
      <c r="L25" s="9"/>
      <c r="M25" s="9"/>
      <c r="N25" s="9"/>
      <c r="O25" s="9"/>
      <c r="P25" s="9"/>
    </row>
    <row r="26" spans="1:16" x14ac:dyDescent="0.2">
      <c r="A26" s="9">
        <v>14</v>
      </c>
      <c r="B26" s="16">
        <v>39</v>
      </c>
      <c r="C26" s="9" t="s">
        <v>436</v>
      </c>
      <c r="D26" s="9" t="s">
        <v>437</v>
      </c>
      <c r="E26" s="9" t="s">
        <v>636</v>
      </c>
      <c r="F26" s="23" t="s">
        <v>637</v>
      </c>
      <c r="G26" s="9"/>
      <c r="L26" s="9"/>
      <c r="M26" s="9"/>
      <c r="N26" s="9"/>
      <c r="O26" s="9"/>
      <c r="P26" s="9"/>
    </row>
    <row r="27" spans="1:16" x14ac:dyDescent="0.2">
      <c r="A27" s="9">
        <v>14</v>
      </c>
      <c r="B27" s="16">
        <v>39</v>
      </c>
      <c r="C27" s="9" t="s">
        <v>436</v>
      </c>
      <c r="D27" s="9" t="s">
        <v>437</v>
      </c>
      <c r="E27" s="9" t="s">
        <v>638</v>
      </c>
      <c r="F27" s="23" t="s">
        <v>639</v>
      </c>
      <c r="G27" s="9"/>
      <c r="L27" s="9"/>
      <c r="M27" s="9"/>
      <c r="N27" s="9"/>
    </row>
    <row r="28" spans="1:16" x14ac:dyDescent="0.2">
      <c r="A28" s="9">
        <v>14</v>
      </c>
      <c r="B28" s="16">
        <v>39</v>
      </c>
      <c r="C28" s="9" t="s">
        <v>156</v>
      </c>
      <c r="D28" s="9" t="s">
        <v>433</v>
      </c>
      <c r="E28" s="9" t="s">
        <v>640</v>
      </c>
      <c r="F28" s="23" t="s">
        <v>939</v>
      </c>
      <c r="G28" s="9"/>
    </row>
    <row r="29" spans="1:16" x14ac:dyDescent="0.2">
      <c r="A29" s="9">
        <v>14</v>
      </c>
      <c r="B29" s="16">
        <v>39</v>
      </c>
      <c r="C29" s="9" t="s">
        <v>873</v>
      </c>
      <c r="D29" s="9" t="s">
        <v>468</v>
      </c>
      <c r="E29" s="9" t="s">
        <v>829</v>
      </c>
      <c r="F29" s="23" t="s">
        <v>874</v>
      </c>
      <c r="G29" s="9"/>
    </row>
    <row r="30" spans="1:16" x14ac:dyDescent="0.2">
      <c r="A30" s="9">
        <v>14</v>
      </c>
      <c r="B30" s="16">
        <v>39</v>
      </c>
      <c r="C30" s="9" t="s">
        <v>1187</v>
      </c>
      <c r="D30" s="9" t="s">
        <v>574</v>
      </c>
      <c r="E30" s="9" t="s">
        <v>669</v>
      </c>
      <c r="F30" s="23" t="s">
        <v>1413</v>
      </c>
      <c r="G30" s="9"/>
    </row>
    <row r="31" spans="1:16" x14ac:dyDescent="0.2">
      <c r="A31" s="9">
        <v>23</v>
      </c>
      <c r="B31" s="16">
        <v>38</v>
      </c>
      <c r="C31" s="9" t="s">
        <v>1016</v>
      </c>
      <c r="D31" s="9" t="s">
        <v>468</v>
      </c>
      <c r="E31" s="9" t="s">
        <v>656</v>
      </c>
      <c r="F31" s="23" t="s">
        <v>641</v>
      </c>
      <c r="G31" s="9"/>
    </row>
    <row r="32" spans="1:16" x14ac:dyDescent="0.2">
      <c r="A32" s="9">
        <v>23</v>
      </c>
      <c r="B32" s="16">
        <v>38</v>
      </c>
      <c r="C32" s="9" t="s">
        <v>1015</v>
      </c>
      <c r="D32" s="9" t="s">
        <v>425</v>
      </c>
      <c r="E32" s="9" t="s">
        <v>640</v>
      </c>
      <c r="F32" s="23" t="s">
        <v>642</v>
      </c>
      <c r="G32" s="9"/>
    </row>
    <row r="33" spans="1:7" x14ac:dyDescent="0.2">
      <c r="A33" s="9">
        <v>23</v>
      </c>
      <c r="B33" s="16">
        <v>38</v>
      </c>
      <c r="C33" s="9" t="s">
        <v>48</v>
      </c>
      <c r="D33" s="9" t="s">
        <v>427</v>
      </c>
      <c r="E33" s="9" t="s">
        <v>643</v>
      </c>
      <c r="F33" s="23" t="s">
        <v>644</v>
      </c>
      <c r="G33" s="9"/>
    </row>
    <row r="34" spans="1:7" x14ac:dyDescent="0.2">
      <c r="A34" s="9">
        <v>23</v>
      </c>
      <c r="B34" s="16">
        <v>38</v>
      </c>
      <c r="C34" s="9" t="s">
        <v>328</v>
      </c>
      <c r="D34" s="9" t="s">
        <v>488</v>
      </c>
      <c r="E34" s="9" t="s">
        <v>629</v>
      </c>
      <c r="F34" s="23" t="s">
        <v>645</v>
      </c>
      <c r="G34" s="9"/>
    </row>
    <row r="35" spans="1:7" x14ac:dyDescent="0.2">
      <c r="A35" s="9">
        <v>23</v>
      </c>
      <c r="B35" s="16">
        <v>38</v>
      </c>
      <c r="C35" s="9" t="s">
        <v>1148</v>
      </c>
      <c r="D35" s="9" t="s">
        <v>520</v>
      </c>
      <c r="E35" s="9" t="s">
        <v>659</v>
      </c>
      <c r="F35" s="23" t="s">
        <v>1145</v>
      </c>
      <c r="G35" s="9"/>
    </row>
    <row r="36" spans="1:7" x14ac:dyDescent="0.2">
      <c r="A36" s="9"/>
      <c r="B36" s="16">
        <v>37</v>
      </c>
      <c r="C36" s="9" t="s">
        <v>442</v>
      </c>
      <c r="D36" s="9" t="s">
        <v>488</v>
      </c>
      <c r="E36" s="9" t="s">
        <v>638</v>
      </c>
      <c r="F36" s="23" t="s">
        <v>1112</v>
      </c>
      <c r="G36" s="9"/>
    </row>
    <row r="37" spans="1:7" x14ac:dyDescent="0.2">
      <c r="A37" s="9"/>
      <c r="B37" s="16">
        <v>37</v>
      </c>
      <c r="C37" s="9" t="s">
        <v>59</v>
      </c>
      <c r="D37" s="9" t="s">
        <v>427</v>
      </c>
      <c r="E37" s="9" t="s">
        <v>671</v>
      </c>
      <c r="F37" s="23" t="s">
        <v>672</v>
      </c>
      <c r="G37" s="9"/>
    </row>
    <row r="38" spans="1:7" x14ac:dyDescent="0.2">
      <c r="A38" s="9"/>
      <c r="B38" s="16">
        <v>37</v>
      </c>
      <c r="C38" s="9" t="s">
        <v>330</v>
      </c>
      <c r="D38" s="9" t="s">
        <v>437</v>
      </c>
      <c r="E38" s="9" t="s">
        <v>685</v>
      </c>
      <c r="F38" s="23" t="s">
        <v>1113</v>
      </c>
      <c r="G38" s="9"/>
    </row>
    <row r="39" spans="1:7" x14ac:dyDescent="0.2">
      <c r="A39" s="9"/>
      <c r="B39" s="16">
        <v>37</v>
      </c>
      <c r="C39" s="9" t="s">
        <v>652</v>
      </c>
      <c r="D39" s="9" t="s">
        <v>488</v>
      </c>
      <c r="E39" s="9" t="s">
        <v>658</v>
      </c>
      <c r="F39" s="23" t="s">
        <v>1114</v>
      </c>
      <c r="G39" s="9"/>
    </row>
    <row r="40" spans="1:7" x14ac:dyDescent="0.2">
      <c r="A40" s="9"/>
      <c r="B40" s="9"/>
      <c r="C40" s="9"/>
      <c r="D40" s="9"/>
      <c r="E40" s="23"/>
      <c r="F40" s="23"/>
      <c r="G40" s="9"/>
    </row>
    <row r="41" spans="1:7" x14ac:dyDescent="0.2">
      <c r="A41" s="9"/>
      <c r="B41" s="17" t="s">
        <v>471</v>
      </c>
      <c r="C41" s="9"/>
      <c r="D41" s="9"/>
      <c r="E41" s="23"/>
      <c r="F41" s="23"/>
      <c r="G41" s="9"/>
    </row>
    <row r="42" spans="1:7" x14ac:dyDescent="0.2">
      <c r="A42" s="9">
        <v>1</v>
      </c>
      <c r="B42" s="16">
        <v>19</v>
      </c>
      <c r="C42" s="9" t="s">
        <v>1014</v>
      </c>
      <c r="D42" s="9" t="s">
        <v>427</v>
      </c>
      <c r="E42" s="14" t="s">
        <v>629</v>
      </c>
      <c r="F42" s="23" t="s">
        <v>630</v>
      </c>
      <c r="G42" s="9"/>
    </row>
    <row r="43" spans="1:7" x14ac:dyDescent="0.2">
      <c r="A43" s="9">
        <v>2</v>
      </c>
      <c r="B43" s="16">
        <v>17</v>
      </c>
      <c r="C43" s="9" t="s">
        <v>188</v>
      </c>
      <c r="D43" s="9" t="s">
        <v>468</v>
      </c>
      <c r="E43" s="14" t="s">
        <v>655</v>
      </c>
      <c r="F43" s="23" t="s">
        <v>772</v>
      </c>
      <c r="G43" s="9"/>
    </row>
    <row r="44" spans="1:7" x14ac:dyDescent="0.2">
      <c r="A44" s="9">
        <v>2</v>
      </c>
      <c r="B44" s="16">
        <v>17</v>
      </c>
      <c r="C44" s="9" t="s">
        <v>442</v>
      </c>
      <c r="D44" s="9" t="s">
        <v>434</v>
      </c>
      <c r="E44" s="14" t="s">
        <v>626</v>
      </c>
      <c r="F44" s="23" t="s">
        <v>795</v>
      </c>
      <c r="G44" s="9"/>
    </row>
    <row r="45" spans="1:7" x14ac:dyDescent="0.2">
      <c r="A45" s="9">
        <v>2</v>
      </c>
      <c r="B45" s="16">
        <v>17</v>
      </c>
      <c r="C45" s="9" t="s">
        <v>1017</v>
      </c>
      <c r="D45" s="9" t="s">
        <v>427</v>
      </c>
      <c r="E45" s="14" t="s">
        <v>628</v>
      </c>
      <c r="F45" s="23" t="s">
        <v>805</v>
      </c>
      <c r="G45" s="9"/>
    </row>
    <row r="46" spans="1:7" x14ac:dyDescent="0.2">
      <c r="A46" s="9">
        <v>2</v>
      </c>
      <c r="B46" s="16">
        <v>17</v>
      </c>
      <c r="C46" s="9" t="s">
        <v>1015</v>
      </c>
      <c r="D46" s="9" t="s">
        <v>425</v>
      </c>
      <c r="E46" s="14" t="s">
        <v>633</v>
      </c>
      <c r="F46" s="23" t="s">
        <v>647</v>
      </c>
      <c r="G46" s="9"/>
    </row>
    <row r="47" spans="1:7" x14ac:dyDescent="0.2">
      <c r="A47" s="9">
        <v>6</v>
      </c>
      <c r="B47" s="16">
        <v>16</v>
      </c>
      <c r="C47" s="9" t="s">
        <v>1044</v>
      </c>
      <c r="D47" s="9" t="s">
        <v>427</v>
      </c>
      <c r="E47" s="14" t="s">
        <v>626</v>
      </c>
      <c r="F47" s="23" t="s">
        <v>773</v>
      </c>
      <c r="G47" s="9"/>
    </row>
    <row r="48" spans="1:7" x14ac:dyDescent="0.2">
      <c r="A48" s="9">
        <v>6</v>
      </c>
      <c r="B48" s="16">
        <v>16</v>
      </c>
      <c r="C48" s="9" t="s">
        <v>1016</v>
      </c>
      <c r="D48" s="9" t="s">
        <v>468</v>
      </c>
      <c r="E48" s="14" t="s">
        <v>656</v>
      </c>
      <c r="F48" s="23" t="s">
        <v>641</v>
      </c>
      <c r="G48" s="9"/>
    </row>
    <row r="49" spans="1:7" x14ac:dyDescent="0.2">
      <c r="A49" s="9">
        <v>6</v>
      </c>
      <c r="B49" s="16">
        <v>16</v>
      </c>
      <c r="C49" s="9" t="s">
        <v>253</v>
      </c>
      <c r="D49" s="9" t="s">
        <v>427</v>
      </c>
      <c r="E49" s="14" t="s">
        <v>675</v>
      </c>
      <c r="F49" s="23" t="s">
        <v>800</v>
      </c>
      <c r="G49" s="9"/>
    </row>
    <row r="50" spans="1:7" x14ac:dyDescent="0.2">
      <c r="A50" s="9">
        <v>6</v>
      </c>
      <c r="B50" s="16">
        <v>16</v>
      </c>
      <c r="C50" s="9" t="s">
        <v>1014</v>
      </c>
      <c r="D50" s="9" t="s">
        <v>427</v>
      </c>
      <c r="E50" s="14" t="s">
        <v>626</v>
      </c>
      <c r="F50" s="23" t="s">
        <v>815</v>
      </c>
      <c r="G50" s="9"/>
    </row>
    <row r="51" spans="1:7" x14ac:dyDescent="0.2">
      <c r="A51" s="9">
        <v>6</v>
      </c>
      <c r="B51" s="16">
        <v>16</v>
      </c>
      <c r="C51" s="9" t="s">
        <v>758</v>
      </c>
      <c r="D51" s="9" t="s">
        <v>426</v>
      </c>
      <c r="E51" s="9" t="s">
        <v>655</v>
      </c>
      <c r="F51" s="23" t="s">
        <v>759</v>
      </c>
      <c r="G51" s="9"/>
    </row>
    <row r="52" spans="1:7" x14ac:dyDescent="0.2">
      <c r="A52" s="9">
        <v>6</v>
      </c>
      <c r="B52" s="16">
        <v>16</v>
      </c>
      <c r="C52" s="9" t="s">
        <v>592</v>
      </c>
      <c r="D52" s="9" t="s">
        <v>425</v>
      </c>
      <c r="E52" s="9" t="s">
        <v>629</v>
      </c>
      <c r="F52" s="23" t="s">
        <v>762</v>
      </c>
      <c r="G52" s="9"/>
    </row>
    <row r="53" spans="1:7" x14ac:dyDescent="0.2">
      <c r="A53" s="9">
        <v>6</v>
      </c>
      <c r="B53" s="16">
        <v>16</v>
      </c>
      <c r="C53" s="9" t="s">
        <v>878</v>
      </c>
      <c r="D53" s="9" t="s">
        <v>434</v>
      </c>
      <c r="E53" s="14" t="s">
        <v>658</v>
      </c>
      <c r="F53" s="23" t="s">
        <v>879</v>
      </c>
      <c r="G53" s="9"/>
    </row>
    <row r="54" spans="1:7" x14ac:dyDescent="0.2">
      <c r="A54" s="9">
        <v>6</v>
      </c>
      <c r="B54" s="16">
        <v>16</v>
      </c>
      <c r="C54" s="9" t="s">
        <v>860</v>
      </c>
      <c r="D54" s="9" t="s">
        <v>425</v>
      </c>
      <c r="E54" s="9" t="s">
        <v>654</v>
      </c>
      <c r="F54" s="23" t="s">
        <v>1129</v>
      </c>
      <c r="G54" s="9"/>
    </row>
    <row r="55" spans="1:7" x14ac:dyDescent="0.2">
      <c r="A55" s="9">
        <v>14</v>
      </c>
      <c r="B55" s="16">
        <v>15</v>
      </c>
      <c r="C55" s="9" t="s">
        <v>1018</v>
      </c>
      <c r="D55" s="9" t="s">
        <v>488</v>
      </c>
      <c r="E55" s="14" t="s">
        <v>646</v>
      </c>
      <c r="F55" s="23" t="s">
        <v>1019</v>
      </c>
      <c r="G55" s="9"/>
    </row>
    <row r="56" spans="1:7" x14ac:dyDescent="0.2">
      <c r="A56" s="9">
        <v>14</v>
      </c>
      <c r="B56" s="16">
        <v>15</v>
      </c>
      <c r="C56" s="9" t="s">
        <v>436</v>
      </c>
      <c r="D56" s="9" t="s">
        <v>437</v>
      </c>
      <c r="E56" s="14" t="s">
        <v>638</v>
      </c>
      <c r="F56" s="23" t="s">
        <v>639</v>
      </c>
      <c r="G56" s="9"/>
    </row>
    <row r="57" spans="1:7" x14ac:dyDescent="0.2">
      <c r="A57" s="9">
        <v>14</v>
      </c>
      <c r="B57" s="16">
        <v>15</v>
      </c>
      <c r="C57" s="9" t="s">
        <v>1020</v>
      </c>
      <c r="D57" s="9" t="s">
        <v>455</v>
      </c>
      <c r="E57" s="14" t="s">
        <v>648</v>
      </c>
      <c r="F57" s="23" t="s">
        <v>1021</v>
      </c>
      <c r="G57" s="9"/>
    </row>
    <row r="58" spans="1:7" x14ac:dyDescent="0.2">
      <c r="A58" s="9">
        <v>14</v>
      </c>
      <c r="B58" s="16">
        <v>15</v>
      </c>
      <c r="C58" s="9" t="s">
        <v>156</v>
      </c>
      <c r="D58" s="9" t="s">
        <v>433</v>
      </c>
      <c r="E58" s="14" t="s">
        <v>640</v>
      </c>
      <c r="F58" s="23" t="s">
        <v>939</v>
      </c>
      <c r="G58" s="9"/>
    </row>
    <row r="59" spans="1:7" x14ac:dyDescent="0.2">
      <c r="A59" s="9">
        <v>14</v>
      </c>
      <c r="B59" s="16">
        <v>15</v>
      </c>
      <c r="C59" s="9" t="s">
        <v>328</v>
      </c>
      <c r="D59" s="9" t="s">
        <v>488</v>
      </c>
      <c r="E59" s="14" t="s">
        <v>629</v>
      </c>
      <c r="F59" s="23" t="s">
        <v>645</v>
      </c>
      <c r="G59" s="9"/>
    </row>
    <row r="60" spans="1:7" x14ac:dyDescent="0.2">
      <c r="A60" s="9">
        <v>14</v>
      </c>
      <c r="B60" s="16">
        <v>15</v>
      </c>
      <c r="C60" s="9" t="s">
        <v>1022</v>
      </c>
      <c r="D60" s="9" t="s">
        <v>574</v>
      </c>
      <c r="E60" s="14" t="s">
        <v>968</v>
      </c>
      <c r="F60" s="23" t="s">
        <v>1023</v>
      </c>
      <c r="G60" s="9"/>
    </row>
    <row r="61" spans="1:7" x14ac:dyDescent="0.2">
      <c r="A61" s="9">
        <v>14</v>
      </c>
      <c r="B61" s="16">
        <v>15</v>
      </c>
      <c r="C61" s="9" t="s">
        <v>592</v>
      </c>
      <c r="D61" s="9" t="s">
        <v>425</v>
      </c>
      <c r="E61" s="14" t="s">
        <v>673</v>
      </c>
      <c r="F61" s="23" t="s">
        <v>748</v>
      </c>
      <c r="G61" s="9"/>
    </row>
    <row r="62" spans="1:7" x14ac:dyDescent="0.2">
      <c r="A62" s="9">
        <v>14</v>
      </c>
      <c r="B62" s="16">
        <v>15</v>
      </c>
      <c r="C62" s="9" t="s">
        <v>294</v>
      </c>
      <c r="D62" s="9" t="s">
        <v>434</v>
      </c>
      <c r="E62" s="14" t="s">
        <v>633</v>
      </c>
      <c r="F62" s="23" t="s">
        <v>827</v>
      </c>
      <c r="G62" s="9"/>
    </row>
    <row r="63" spans="1:7" x14ac:dyDescent="0.2">
      <c r="A63" s="9">
        <v>14</v>
      </c>
      <c r="B63" s="16">
        <v>15</v>
      </c>
      <c r="C63" s="9" t="s">
        <v>760</v>
      </c>
      <c r="D63" s="9" t="s">
        <v>425</v>
      </c>
      <c r="E63" s="14" t="s">
        <v>669</v>
      </c>
      <c r="F63" s="23" t="s">
        <v>1024</v>
      </c>
      <c r="G63" s="9"/>
    </row>
    <row r="64" spans="1:7" x14ac:dyDescent="0.2">
      <c r="A64" s="9">
        <v>14</v>
      </c>
      <c r="B64" s="16">
        <v>15</v>
      </c>
      <c r="C64" s="9" t="s">
        <v>294</v>
      </c>
      <c r="D64" s="9" t="s">
        <v>434</v>
      </c>
      <c r="E64" s="14" t="s">
        <v>686</v>
      </c>
      <c r="F64" s="23" t="s">
        <v>848</v>
      </c>
      <c r="G64" s="9"/>
    </row>
    <row r="65" spans="1:7" x14ac:dyDescent="0.2">
      <c r="A65" s="9">
        <v>14</v>
      </c>
      <c r="B65" s="16">
        <v>15</v>
      </c>
      <c r="C65" s="9" t="s">
        <v>873</v>
      </c>
      <c r="D65" s="9" t="s">
        <v>468</v>
      </c>
      <c r="E65" s="14" t="s">
        <v>829</v>
      </c>
      <c r="F65" s="23" t="s">
        <v>874</v>
      </c>
      <c r="G65" s="9"/>
    </row>
    <row r="66" spans="1:7" x14ac:dyDescent="0.2">
      <c r="A66" s="9"/>
    </row>
    <row r="67" spans="1:7" ht="13.9" customHeight="1" x14ac:dyDescent="0.2">
      <c r="A67" s="9"/>
      <c r="B67" s="17" t="s">
        <v>479</v>
      </c>
      <c r="C67" s="9"/>
      <c r="D67" s="15" t="s">
        <v>622</v>
      </c>
      <c r="E67" s="10" t="s">
        <v>623</v>
      </c>
      <c r="F67" s="22" t="s">
        <v>624</v>
      </c>
      <c r="G67" s="9"/>
    </row>
    <row r="68" spans="1:7" ht="13.9" customHeight="1" x14ac:dyDescent="0.2">
      <c r="A68" s="9">
        <v>1</v>
      </c>
      <c r="B68" s="16">
        <v>41</v>
      </c>
      <c r="C68" s="9" t="s">
        <v>760</v>
      </c>
      <c r="D68" s="9" t="s">
        <v>425</v>
      </c>
      <c r="E68" s="14" t="s">
        <v>651</v>
      </c>
      <c r="F68" s="23" t="s">
        <v>841</v>
      </c>
      <c r="G68" s="9"/>
    </row>
    <row r="69" spans="1:7" ht="13.9" customHeight="1" x14ac:dyDescent="0.2">
      <c r="A69" s="9">
        <v>2</v>
      </c>
      <c r="B69" s="16">
        <v>37</v>
      </c>
      <c r="C69" s="9" t="s">
        <v>436</v>
      </c>
      <c r="D69" s="9" t="s">
        <v>437</v>
      </c>
      <c r="E69" s="14" t="s">
        <v>648</v>
      </c>
      <c r="F69" s="23" t="s">
        <v>649</v>
      </c>
      <c r="G69" s="9"/>
    </row>
    <row r="70" spans="1:7" ht="13.9" customHeight="1" x14ac:dyDescent="0.2">
      <c r="A70" s="9">
        <v>3</v>
      </c>
      <c r="B70" s="16">
        <v>34</v>
      </c>
      <c r="C70" s="9" t="s">
        <v>58</v>
      </c>
      <c r="D70" s="9" t="s">
        <v>433</v>
      </c>
      <c r="E70" s="14" t="s">
        <v>657</v>
      </c>
      <c r="F70" s="23" t="s">
        <v>774</v>
      </c>
      <c r="G70" s="14"/>
    </row>
    <row r="71" spans="1:7" ht="13.9" customHeight="1" x14ac:dyDescent="0.2">
      <c r="A71" s="9">
        <v>3</v>
      </c>
      <c r="B71" s="16">
        <v>34</v>
      </c>
      <c r="C71" s="9" t="s">
        <v>436</v>
      </c>
      <c r="D71" s="9" t="s">
        <v>437</v>
      </c>
      <c r="E71" s="14" t="s">
        <v>636</v>
      </c>
      <c r="F71" s="23" t="s">
        <v>637</v>
      </c>
      <c r="G71" s="9"/>
    </row>
    <row r="72" spans="1:7" ht="13.9" customHeight="1" x14ac:dyDescent="0.2">
      <c r="A72" s="9">
        <v>3</v>
      </c>
      <c r="B72" s="16">
        <v>34</v>
      </c>
      <c r="C72" s="9" t="s">
        <v>860</v>
      </c>
      <c r="D72" s="9" t="s">
        <v>425</v>
      </c>
      <c r="E72" s="9" t="s">
        <v>654</v>
      </c>
      <c r="F72" s="23" t="s">
        <v>1129</v>
      </c>
      <c r="G72" s="9"/>
    </row>
    <row r="73" spans="1:7" ht="13.9" customHeight="1" x14ac:dyDescent="0.2">
      <c r="A73" s="9">
        <v>6</v>
      </c>
      <c r="B73" s="16">
        <v>32</v>
      </c>
      <c r="C73" s="9" t="s">
        <v>592</v>
      </c>
      <c r="D73" s="9" t="s">
        <v>425</v>
      </c>
      <c r="E73" s="14" t="s">
        <v>629</v>
      </c>
      <c r="F73" s="23" t="s">
        <v>762</v>
      </c>
      <c r="G73" s="9"/>
    </row>
    <row r="74" spans="1:7" ht="13.9" customHeight="1" x14ac:dyDescent="0.2">
      <c r="A74" s="9">
        <v>7</v>
      </c>
      <c r="B74" s="16">
        <v>31</v>
      </c>
      <c r="C74" s="9" t="s">
        <v>168</v>
      </c>
      <c r="D74" s="9" t="s">
        <v>477</v>
      </c>
      <c r="E74" s="14" t="s">
        <v>651</v>
      </c>
      <c r="F74" s="23" t="s">
        <v>940</v>
      </c>
      <c r="G74" s="9"/>
    </row>
    <row r="75" spans="1:7" ht="13.9" customHeight="1" x14ac:dyDescent="0.2">
      <c r="A75" s="9">
        <v>7</v>
      </c>
      <c r="B75" s="16">
        <v>31</v>
      </c>
      <c r="C75" s="9" t="s">
        <v>436</v>
      </c>
      <c r="D75" s="9" t="s">
        <v>437</v>
      </c>
      <c r="E75" s="14" t="s">
        <v>643</v>
      </c>
      <c r="F75" s="23" t="s">
        <v>650</v>
      </c>
      <c r="G75" s="9"/>
    </row>
    <row r="76" spans="1:7" ht="13.9" customHeight="1" x14ac:dyDescent="0.2">
      <c r="A76" s="9">
        <v>7</v>
      </c>
      <c r="B76" s="16">
        <v>31</v>
      </c>
      <c r="C76" s="9" t="s">
        <v>758</v>
      </c>
      <c r="D76" s="9" t="s">
        <v>426</v>
      </c>
      <c r="E76" s="14" t="s">
        <v>654</v>
      </c>
      <c r="F76" s="23" t="s">
        <v>826</v>
      </c>
      <c r="G76" s="9"/>
    </row>
    <row r="77" spans="1:7" ht="13.9" customHeight="1" x14ac:dyDescent="0.2">
      <c r="A77" s="9">
        <v>7</v>
      </c>
      <c r="B77" s="16">
        <v>31</v>
      </c>
      <c r="C77" s="9" t="s">
        <v>294</v>
      </c>
      <c r="D77" s="9" t="s">
        <v>434</v>
      </c>
      <c r="E77" s="14" t="s">
        <v>633</v>
      </c>
      <c r="F77" s="23" t="s">
        <v>827</v>
      </c>
      <c r="G77" s="9"/>
    </row>
    <row r="78" spans="1:7" ht="13.9" customHeight="1" x14ac:dyDescent="0.2">
      <c r="A78" s="9">
        <v>11</v>
      </c>
      <c r="B78" s="16">
        <v>30</v>
      </c>
      <c r="C78" s="9" t="s">
        <v>208</v>
      </c>
      <c r="D78" s="9" t="s">
        <v>488</v>
      </c>
      <c r="E78" s="14" t="s">
        <v>655</v>
      </c>
      <c r="F78" s="23" t="s">
        <v>696</v>
      </c>
      <c r="G78" s="9"/>
    </row>
    <row r="79" spans="1:7" ht="13.9" customHeight="1" x14ac:dyDescent="0.2">
      <c r="A79" s="9">
        <v>11</v>
      </c>
      <c r="B79" s="16">
        <v>30</v>
      </c>
      <c r="C79" s="9" t="s">
        <v>750</v>
      </c>
      <c r="D79" s="9" t="s">
        <v>586</v>
      </c>
      <c r="E79" s="14" t="s">
        <v>651</v>
      </c>
      <c r="F79" s="23" t="s">
        <v>752</v>
      </c>
      <c r="G79" s="9"/>
    </row>
    <row r="80" spans="1:7" ht="13.9" customHeight="1" x14ac:dyDescent="0.2">
      <c r="A80" s="9">
        <v>11</v>
      </c>
      <c r="B80" s="16">
        <v>30</v>
      </c>
      <c r="C80" s="9" t="s">
        <v>839</v>
      </c>
      <c r="D80" s="9" t="s">
        <v>426</v>
      </c>
      <c r="E80" s="14" t="s">
        <v>683</v>
      </c>
      <c r="F80" s="23" t="s">
        <v>840</v>
      </c>
      <c r="G80" s="9"/>
    </row>
    <row r="81" spans="1:7" ht="13.9" customHeight="1" x14ac:dyDescent="0.2">
      <c r="A81" s="9">
        <v>14</v>
      </c>
      <c r="B81" s="16">
        <v>29</v>
      </c>
      <c r="C81" s="9" t="s">
        <v>1025</v>
      </c>
      <c r="D81" s="9" t="s">
        <v>427</v>
      </c>
      <c r="E81" s="14" t="s">
        <v>651</v>
      </c>
      <c r="F81" s="23" t="s">
        <v>1026</v>
      </c>
      <c r="G81" s="9"/>
    </row>
    <row r="82" spans="1:7" ht="13.9" customHeight="1" x14ac:dyDescent="0.2">
      <c r="A82" s="9">
        <v>14</v>
      </c>
      <c r="B82" s="16">
        <v>29</v>
      </c>
      <c r="C82" s="9" t="s">
        <v>436</v>
      </c>
      <c r="D82" s="9" t="s">
        <v>437</v>
      </c>
      <c r="E82" s="14" t="s">
        <v>638</v>
      </c>
      <c r="F82" s="23" t="s">
        <v>639</v>
      </c>
      <c r="G82" s="9"/>
    </row>
    <row r="83" spans="1:7" ht="13.9" customHeight="1" x14ac:dyDescent="0.2">
      <c r="A83" s="9">
        <v>14</v>
      </c>
      <c r="B83" s="16">
        <v>29</v>
      </c>
      <c r="C83" s="9" t="s">
        <v>294</v>
      </c>
      <c r="D83" s="9" t="s">
        <v>434</v>
      </c>
      <c r="E83" s="14" t="s">
        <v>626</v>
      </c>
      <c r="F83" s="23" t="s">
        <v>1027</v>
      </c>
      <c r="G83" s="9"/>
    </row>
    <row r="84" spans="1:7" ht="13.9" customHeight="1" x14ac:dyDescent="0.2">
      <c r="A84" s="9">
        <v>14</v>
      </c>
      <c r="B84" s="16">
        <v>29</v>
      </c>
      <c r="C84" s="9" t="s">
        <v>878</v>
      </c>
      <c r="D84" s="9" t="s">
        <v>434</v>
      </c>
      <c r="E84" s="9" t="s">
        <v>626</v>
      </c>
      <c r="F84" s="23" t="s">
        <v>1115</v>
      </c>
      <c r="G84" s="9"/>
    </row>
    <row r="85" spans="1:7" ht="13.9" customHeight="1" x14ac:dyDescent="0.2">
      <c r="A85" s="9">
        <v>14</v>
      </c>
      <c r="B85" s="16">
        <v>29</v>
      </c>
      <c r="C85" s="9" t="s">
        <v>860</v>
      </c>
      <c r="D85" s="9" t="s">
        <v>425</v>
      </c>
      <c r="E85" s="9" t="s">
        <v>685</v>
      </c>
      <c r="F85" s="23" t="s">
        <v>1145</v>
      </c>
      <c r="G85" s="9"/>
    </row>
    <row r="86" spans="1:7" ht="13.9" customHeight="1" x14ac:dyDescent="0.2">
      <c r="A86" s="9">
        <v>19</v>
      </c>
      <c r="B86" s="16">
        <v>28</v>
      </c>
      <c r="C86" s="9" t="s">
        <v>226</v>
      </c>
      <c r="D86" s="9" t="s">
        <v>574</v>
      </c>
      <c r="E86" s="14" t="s">
        <v>953</v>
      </c>
      <c r="F86" s="23" t="s">
        <v>1028</v>
      </c>
      <c r="G86" s="9"/>
    </row>
    <row r="87" spans="1:7" ht="13.9" customHeight="1" x14ac:dyDescent="0.2">
      <c r="A87" s="9">
        <v>19</v>
      </c>
      <c r="B87" s="16">
        <v>28</v>
      </c>
      <c r="C87" s="9" t="s">
        <v>652</v>
      </c>
      <c r="D87" s="9" t="s">
        <v>488</v>
      </c>
      <c r="E87" s="14" t="s">
        <v>636</v>
      </c>
      <c r="F87" s="23" t="s">
        <v>653</v>
      </c>
      <c r="G87" s="9"/>
    </row>
    <row r="88" spans="1:7" ht="13.9" customHeight="1" x14ac:dyDescent="0.2">
      <c r="A88" s="9">
        <v>19</v>
      </c>
      <c r="B88" s="16">
        <v>28</v>
      </c>
      <c r="C88" s="9" t="s">
        <v>592</v>
      </c>
      <c r="D88" s="9" t="s">
        <v>425</v>
      </c>
      <c r="E88" s="14" t="s">
        <v>658</v>
      </c>
      <c r="F88" s="23" t="s">
        <v>1029</v>
      </c>
      <c r="G88" s="9"/>
    </row>
    <row r="89" spans="1:7" ht="13.9" customHeight="1" x14ac:dyDescent="0.2">
      <c r="A89" s="9">
        <v>19</v>
      </c>
      <c r="B89" s="16">
        <v>28</v>
      </c>
      <c r="C89" s="9" t="s">
        <v>1002</v>
      </c>
      <c r="D89" s="9" t="s">
        <v>488</v>
      </c>
      <c r="E89" s="14" t="s">
        <v>648</v>
      </c>
      <c r="F89" s="23" t="s">
        <v>827</v>
      </c>
      <c r="G89" s="9"/>
    </row>
    <row r="90" spans="1:7" ht="13.9" customHeight="1" x14ac:dyDescent="0.2">
      <c r="A90" s="9">
        <v>19</v>
      </c>
      <c r="B90" s="16">
        <v>28</v>
      </c>
      <c r="C90" s="9" t="s">
        <v>760</v>
      </c>
      <c r="D90" s="9" t="s">
        <v>425</v>
      </c>
      <c r="E90" s="14" t="s">
        <v>671</v>
      </c>
      <c r="F90" s="23" t="s">
        <v>1030</v>
      </c>
      <c r="G90" s="9"/>
    </row>
    <row r="91" spans="1:7" ht="13.9" customHeight="1" x14ac:dyDescent="0.2">
      <c r="A91" s="9">
        <v>19</v>
      </c>
      <c r="B91" s="16">
        <v>28</v>
      </c>
      <c r="C91" s="9" t="s">
        <v>294</v>
      </c>
      <c r="D91" s="9" t="s">
        <v>434</v>
      </c>
      <c r="E91" s="14" t="s">
        <v>686</v>
      </c>
      <c r="F91" s="23" t="s">
        <v>848</v>
      </c>
      <c r="G91" s="9"/>
    </row>
    <row r="92" spans="1:7" ht="13.9" customHeight="1" x14ac:dyDescent="0.2">
      <c r="A92" s="9">
        <v>19</v>
      </c>
      <c r="B92" s="16">
        <v>28</v>
      </c>
      <c r="C92" s="9" t="s">
        <v>1031</v>
      </c>
      <c r="D92" s="9" t="s">
        <v>488</v>
      </c>
      <c r="E92" s="14" t="s">
        <v>640</v>
      </c>
      <c r="F92" s="23" t="s">
        <v>1004</v>
      </c>
      <c r="G92" s="9"/>
    </row>
    <row r="93" spans="1:7" ht="13.9" customHeight="1" x14ac:dyDescent="0.2">
      <c r="A93" s="9"/>
      <c r="B93" s="16"/>
      <c r="C93" s="9"/>
      <c r="D93" s="9"/>
      <c r="E93" s="14"/>
      <c r="F93" s="23"/>
      <c r="G93" s="9"/>
    </row>
    <row r="94" spans="1:7" x14ac:dyDescent="0.2">
      <c r="A94" s="9"/>
      <c r="B94" s="17" t="s">
        <v>1032</v>
      </c>
      <c r="C94" s="9"/>
      <c r="D94" s="9"/>
      <c r="E94" s="23"/>
      <c r="F94" s="23"/>
      <c r="G94" s="9"/>
    </row>
    <row r="95" spans="1:7" x14ac:dyDescent="0.2">
      <c r="A95" s="9">
        <v>1</v>
      </c>
      <c r="B95" s="19">
        <v>11</v>
      </c>
      <c r="C95" s="10" t="s">
        <v>1466</v>
      </c>
      <c r="D95" s="10" t="s">
        <v>433</v>
      </c>
      <c r="E95" s="17" t="s">
        <v>876</v>
      </c>
      <c r="F95" s="22" t="s">
        <v>1467</v>
      </c>
      <c r="G95" s="9"/>
    </row>
    <row r="96" spans="1:7" x14ac:dyDescent="0.2">
      <c r="A96" s="9">
        <v>2</v>
      </c>
      <c r="B96" s="16">
        <v>9</v>
      </c>
      <c r="C96" s="9" t="s">
        <v>71</v>
      </c>
      <c r="D96" s="9" t="s">
        <v>425</v>
      </c>
      <c r="E96" s="14" t="s">
        <v>654</v>
      </c>
      <c r="F96" s="23" t="s">
        <v>941</v>
      </c>
      <c r="G96" s="9"/>
    </row>
    <row r="97" spans="1:7" x14ac:dyDescent="0.2">
      <c r="A97" s="9">
        <v>2</v>
      </c>
      <c r="B97" s="16">
        <v>9</v>
      </c>
      <c r="C97" s="9" t="s">
        <v>436</v>
      </c>
      <c r="D97" s="9" t="s">
        <v>437</v>
      </c>
      <c r="E97" s="14" t="s">
        <v>638</v>
      </c>
      <c r="F97" s="23" t="s">
        <v>639</v>
      </c>
      <c r="G97" s="9"/>
    </row>
    <row r="98" spans="1:7" x14ac:dyDescent="0.2">
      <c r="A98" s="9">
        <v>2</v>
      </c>
      <c r="B98" s="16">
        <v>9</v>
      </c>
      <c r="C98" s="9" t="s">
        <v>198</v>
      </c>
      <c r="D98" s="9" t="s">
        <v>455</v>
      </c>
      <c r="E98" s="14" t="s">
        <v>659</v>
      </c>
      <c r="F98" s="23" t="s">
        <v>660</v>
      </c>
      <c r="G98" s="9"/>
    </row>
    <row r="99" spans="1:7" x14ac:dyDescent="0.2">
      <c r="A99" s="23">
        <v>2</v>
      </c>
      <c r="B99" s="16">
        <v>9</v>
      </c>
      <c r="C99" s="9" t="s">
        <v>1423</v>
      </c>
      <c r="D99" s="9" t="s">
        <v>688</v>
      </c>
      <c r="E99" s="9" t="s">
        <v>629</v>
      </c>
      <c r="F99" s="23" t="s">
        <v>1424</v>
      </c>
      <c r="G99" s="9"/>
    </row>
    <row r="100" spans="1:7" x14ac:dyDescent="0.2">
      <c r="A100" s="23">
        <v>6</v>
      </c>
      <c r="B100" s="16">
        <v>8</v>
      </c>
      <c r="C100" s="9" t="s">
        <v>47</v>
      </c>
      <c r="D100" s="9" t="s">
        <v>427</v>
      </c>
      <c r="E100" s="14" t="s">
        <v>626</v>
      </c>
      <c r="F100" s="23" t="s">
        <v>814</v>
      </c>
    </row>
    <row r="101" spans="1:7" x14ac:dyDescent="0.2">
      <c r="A101" s="23">
        <v>6</v>
      </c>
      <c r="B101" s="16">
        <v>8</v>
      </c>
      <c r="C101" s="9" t="s">
        <v>59</v>
      </c>
      <c r="D101" s="9" t="s">
        <v>427</v>
      </c>
      <c r="E101" s="14" t="s">
        <v>626</v>
      </c>
      <c r="F101" s="23" t="s">
        <v>661</v>
      </c>
      <c r="G101" s="9"/>
    </row>
    <row r="102" spans="1:7" x14ac:dyDescent="0.2">
      <c r="A102" s="23">
        <v>6</v>
      </c>
      <c r="B102" s="16">
        <v>8</v>
      </c>
      <c r="C102" s="9" t="s">
        <v>662</v>
      </c>
      <c r="D102" s="9" t="s">
        <v>455</v>
      </c>
      <c r="E102" s="14" t="s">
        <v>651</v>
      </c>
      <c r="F102" s="23" t="s">
        <v>1008</v>
      </c>
      <c r="G102" s="9"/>
    </row>
    <row r="103" spans="1:7" x14ac:dyDescent="0.2">
      <c r="A103" s="23">
        <v>6</v>
      </c>
      <c r="B103" s="16">
        <v>8</v>
      </c>
      <c r="C103" s="9" t="s">
        <v>94</v>
      </c>
      <c r="D103" s="9" t="s">
        <v>426</v>
      </c>
      <c r="E103" s="14" t="s">
        <v>659</v>
      </c>
      <c r="F103" s="23" t="s">
        <v>942</v>
      </c>
      <c r="G103" s="9"/>
    </row>
    <row r="104" spans="1:7" x14ac:dyDescent="0.2">
      <c r="A104" s="23">
        <v>6</v>
      </c>
      <c r="B104" s="16">
        <v>8</v>
      </c>
      <c r="C104" s="9" t="s">
        <v>48</v>
      </c>
      <c r="D104" s="9" t="s">
        <v>427</v>
      </c>
      <c r="E104" s="14" t="s">
        <v>655</v>
      </c>
      <c r="F104" s="23" t="s">
        <v>663</v>
      </c>
      <c r="G104" s="9"/>
    </row>
    <row r="105" spans="1:7" x14ac:dyDescent="0.2">
      <c r="A105" s="23">
        <v>6</v>
      </c>
      <c r="B105" s="16">
        <v>8</v>
      </c>
      <c r="C105" s="9" t="s">
        <v>154</v>
      </c>
      <c r="D105" s="9" t="s">
        <v>485</v>
      </c>
      <c r="E105" s="14" t="s">
        <v>657</v>
      </c>
      <c r="F105" s="23" t="s">
        <v>664</v>
      </c>
    </row>
    <row r="106" spans="1:7" x14ac:dyDescent="0.2">
      <c r="A106" s="23">
        <v>6</v>
      </c>
      <c r="B106" s="16">
        <v>8</v>
      </c>
      <c r="C106" s="9" t="s">
        <v>198</v>
      </c>
      <c r="D106" s="9" t="s">
        <v>455</v>
      </c>
      <c r="E106" s="14" t="s">
        <v>636</v>
      </c>
      <c r="F106" s="23" t="s">
        <v>666</v>
      </c>
      <c r="G106" s="9"/>
    </row>
    <row r="107" spans="1:7" x14ac:dyDescent="0.2">
      <c r="A107" s="23">
        <v>6</v>
      </c>
      <c r="B107" s="16">
        <v>8</v>
      </c>
      <c r="C107" s="9" t="s">
        <v>749</v>
      </c>
      <c r="D107" s="9" t="s">
        <v>427</v>
      </c>
      <c r="E107" s="9" t="s">
        <v>665</v>
      </c>
      <c r="F107" s="23" t="s">
        <v>751</v>
      </c>
      <c r="G107" s="9"/>
    </row>
    <row r="108" spans="1:7" x14ac:dyDescent="0.2">
      <c r="A108" s="23">
        <v>6</v>
      </c>
      <c r="B108" s="16">
        <v>8</v>
      </c>
      <c r="C108" s="9" t="s">
        <v>750</v>
      </c>
      <c r="D108" s="9" t="s">
        <v>586</v>
      </c>
      <c r="E108" s="9" t="s">
        <v>656</v>
      </c>
      <c r="F108" s="23" t="s">
        <v>751</v>
      </c>
      <c r="G108" s="9"/>
    </row>
    <row r="109" spans="1:7" x14ac:dyDescent="0.2">
      <c r="A109" s="23">
        <v>6</v>
      </c>
      <c r="B109" s="16">
        <v>8</v>
      </c>
      <c r="C109" s="9" t="s">
        <v>1000</v>
      </c>
      <c r="D109" s="9" t="s">
        <v>468</v>
      </c>
      <c r="E109" s="9" t="s">
        <v>655</v>
      </c>
      <c r="F109" s="23" t="s">
        <v>1387</v>
      </c>
      <c r="G109" s="9"/>
    </row>
    <row r="110" spans="1:7" x14ac:dyDescent="0.2">
      <c r="A110" s="9"/>
      <c r="B110" s="14" t="s">
        <v>1518</v>
      </c>
      <c r="G110" s="9"/>
    </row>
    <row r="111" spans="1:7" x14ac:dyDescent="0.2">
      <c r="A111" s="9"/>
      <c r="B111" s="17" t="s">
        <v>1524</v>
      </c>
      <c r="G111" s="9"/>
    </row>
    <row r="112" spans="1:7" x14ac:dyDescent="0.2">
      <c r="A112" s="9"/>
      <c r="B112" s="16"/>
      <c r="C112" s="9"/>
      <c r="D112" s="9"/>
      <c r="E112" s="9"/>
      <c r="F112" s="23"/>
      <c r="G112" s="9"/>
    </row>
    <row r="113" spans="1:7" x14ac:dyDescent="0.2">
      <c r="A113" s="10"/>
      <c r="B113" s="17" t="s">
        <v>1035</v>
      </c>
      <c r="C113" s="10"/>
      <c r="D113" s="15"/>
      <c r="E113" s="10"/>
      <c r="F113" s="23"/>
      <c r="G113" s="10"/>
    </row>
    <row r="114" spans="1:7" x14ac:dyDescent="0.2">
      <c r="A114" s="9">
        <v>1</v>
      </c>
      <c r="B114" s="16">
        <v>21</v>
      </c>
      <c r="C114" s="9" t="s">
        <v>436</v>
      </c>
      <c r="D114" s="9" t="s">
        <v>437</v>
      </c>
      <c r="E114" s="14" t="s">
        <v>638</v>
      </c>
      <c r="F114" s="23" t="s">
        <v>639</v>
      </c>
      <c r="G114" s="10"/>
    </row>
    <row r="115" spans="1:7" x14ac:dyDescent="0.2">
      <c r="A115" s="9">
        <v>2</v>
      </c>
      <c r="B115" s="16">
        <v>20</v>
      </c>
      <c r="C115" s="9" t="s">
        <v>154</v>
      </c>
      <c r="D115" s="9" t="s">
        <v>485</v>
      </c>
      <c r="E115" s="14" t="s">
        <v>657</v>
      </c>
      <c r="F115" s="23" t="s">
        <v>664</v>
      </c>
      <c r="G115" s="10"/>
    </row>
    <row r="116" spans="1:7" x14ac:dyDescent="0.2">
      <c r="A116" s="9">
        <v>3</v>
      </c>
      <c r="B116" s="16">
        <v>19</v>
      </c>
      <c r="C116" s="9" t="s">
        <v>196</v>
      </c>
      <c r="D116" s="9" t="s">
        <v>450</v>
      </c>
      <c r="E116" s="14" t="s">
        <v>655</v>
      </c>
      <c r="F116" s="23" t="s">
        <v>668</v>
      </c>
      <c r="G116" s="10"/>
    </row>
    <row r="117" spans="1:7" x14ac:dyDescent="0.2">
      <c r="A117" s="9">
        <v>4</v>
      </c>
      <c r="B117" s="16">
        <v>18</v>
      </c>
      <c r="C117" s="9" t="s">
        <v>94</v>
      </c>
      <c r="D117" s="9" t="s">
        <v>426</v>
      </c>
      <c r="E117" s="14" t="s">
        <v>659</v>
      </c>
      <c r="F117" s="23" t="s">
        <v>942</v>
      </c>
      <c r="G117" s="10"/>
    </row>
    <row r="118" spans="1:7" x14ac:dyDescent="0.2">
      <c r="A118" s="9">
        <v>4</v>
      </c>
      <c r="B118" s="90">
        <v>18</v>
      </c>
      <c r="C118" s="10" t="s">
        <v>1525</v>
      </c>
      <c r="D118" s="10" t="s">
        <v>574</v>
      </c>
      <c r="E118" s="17" t="s">
        <v>626</v>
      </c>
      <c r="F118" s="22" t="s">
        <v>1526</v>
      </c>
    </row>
    <row r="119" spans="1:7" x14ac:dyDescent="0.2">
      <c r="A119" s="9">
        <v>6</v>
      </c>
      <c r="B119" s="16">
        <v>17</v>
      </c>
      <c r="C119" s="9" t="s">
        <v>527</v>
      </c>
      <c r="D119" s="9" t="s">
        <v>437</v>
      </c>
      <c r="E119" s="14" t="s">
        <v>665</v>
      </c>
      <c r="F119" s="23" t="s">
        <v>667</v>
      </c>
      <c r="G119" s="10"/>
    </row>
    <row r="120" spans="1:7" x14ac:dyDescent="0.2">
      <c r="A120" s="9">
        <v>6</v>
      </c>
      <c r="B120" s="16">
        <v>17</v>
      </c>
      <c r="C120" s="9" t="s">
        <v>849</v>
      </c>
      <c r="D120" s="9" t="s">
        <v>468</v>
      </c>
      <c r="E120" s="14" t="s">
        <v>656</v>
      </c>
      <c r="F120" s="23" t="s">
        <v>848</v>
      </c>
      <c r="G120" s="10"/>
    </row>
    <row r="121" spans="1:7" x14ac:dyDescent="0.2">
      <c r="A121" s="9">
        <v>6</v>
      </c>
      <c r="B121" s="16">
        <v>17</v>
      </c>
      <c r="C121" s="9" t="s">
        <v>1346</v>
      </c>
      <c r="D121" s="9" t="s">
        <v>574</v>
      </c>
      <c r="E121" s="9" t="s">
        <v>626</v>
      </c>
      <c r="F121" s="23" t="s">
        <v>1347</v>
      </c>
    </row>
    <row r="122" spans="1:7" x14ac:dyDescent="0.2">
      <c r="A122" s="9">
        <v>6</v>
      </c>
      <c r="B122" s="19">
        <v>17</v>
      </c>
      <c r="C122" s="10" t="s">
        <v>1423</v>
      </c>
      <c r="D122" s="10" t="s">
        <v>688</v>
      </c>
      <c r="E122" s="17" t="s">
        <v>701</v>
      </c>
      <c r="F122" s="22" t="s">
        <v>1483</v>
      </c>
      <c r="G122" s="10"/>
    </row>
    <row r="123" spans="1:7" x14ac:dyDescent="0.2">
      <c r="A123" s="9">
        <v>10</v>
      </c>
      <c r="B123" s="16">
        <v>16</v>
      </c>
      <c r="C123" s="9" t="s">
        <v>76</v>
      </c>
      <c r="D123" s="9" t="s">
        <v>488</v>
      </c>
      <c r="E123" s="14" t="s">
        <v>640</v>
      </c>
      <c r="F123" s="23" t="s">
        <v>808</v>
      </c>
      <c r="G123" s="10"/>
    </row>
    <row r="124" spans="1:7" x14ac:dyDescent="0.2">
      <c r="A124" s="9">
        <v>10</v>
      </c>
      <c r="B124" s="16">
        <v>16</v>
      </c>
      <c r="C124" s="9" t="s">
        <v>203</v>
      </c>
      <c r="D124" s="9" t="s">
        <v>427</v>
      </c>
      <c r="E124" s="14" t="s">
        <v>626</v>
      </c>
      <c r="F124" s="23" t="s">
        <v>815</v>
      </c>
      <c r="G124" s="10"/>
    </row>
    <row r="125" spans="1:7" x14ac:dyDescent="0.2">
      <c r="A125" s="9">
        <v>10</v>
      </c>
      <c r="B125" s="16">
        <v>16</v>
      </c>
      <c r="C125" s="9" t="s">
        <v>436</v>
      </c>
      <c r="D125" s="9" t="s">
        <v>437</v>
      </c>
      <c r="E125" s="14" t="s">
        <v>648</v>
      </c>
      <c r="F125" s="23" t="s">
        <v>649</v>
      </c>
      <c r="G125" s="10"/>
    </row>
    <row r="126" spans="1:7" x14ac:dyDescent="0.2">
      <c r="A126" s="9">
        <v>10</v>
      </c>
      <c r="B126" s="16">
        <v>16</v>
      </c>
      <c r="C126" s="9" t="s">
        <v>1033</v>
      </c>
      <c r="D126" s="9" t="s">
        <v>586</v>
      </c>
      <c r="E126" s="14" t="s">
        <v>669</v>
      </c>
      <c r="F126" s="23" t="s">
        <v>670</v>
      </c>
      <c r="G126" s="10"/>
    </row>
    <row r="127" spans="1:7" x14ac:dyDescent="0.2">
      <c r="A127" s="9">
        <v>10</v>
      </c>
      <c r="B127" s="16">
        <v>16</v>
      </c>
      <c r="C127" s="9" t="s">
        <v>436</v>
      </c>
      <c r="D127" s="9" t="s">
        <v>437</v>
      </c>
      <c r="E127" s="14" t="s">
        <v>643</v>
      </c>
      <c r="F127" s="23" t="s">
        <v>650</v>
      </c>
      <c r="G127" s="10"/>
    </row>
    <row r="128" spans="1:7" x14ac:dyDescent="0.2">
      <c r="A128" s="9">
        <v>10</v>
      </c>
      <c r="B128" s="16">
        <v>16</v>
      </c>
      <c r="C128" s="9" t="s">
        <v>1034</v>
      </c>
      <c r="D128" s="9" t="s">
        <v>455</v>
      </c>
      <c r="E128" s="14" t="s">
        <v>659</v>
      </c>
      <c r="F128" s="23" t="s">
        <v>660</v>
      </c>
      <c r="G128" s="10"/>
    </row>
    <row r="129" spans="1:7" x14ac:dyDescent="0.2">
      <c r="A129" s="9">
        <v>10</v>
      </c>
      <c r="B129" s="16">
        <v>16</v>
      </c>
      <c r="C129" s="9" t="s">
        <v>755</v>
      </c>
      <c r="D129" s="9" t="s">
        <v>426</v>
      </c>
      <c r="E129" s="14" t="s">
        <v>669</v>
      </c>
      <c r="F129" s="23" t="s">
        <v>756</v>
      </c>
      <c r="G129" s="10"/>
    </row>
    <row r="130" spans="1:7" x14ac:dyDescent="0.2">
      <c r="A130" s="9">
        <v>10</v>
      </c>
      <c r="B130" s="16">
        <v>16</v>
      </c>
      <c r="C130" s="9" t="s">
        <v>1000</v>
      </c>
      <c r="D130" s="9" t="s">
        <v>468</v>
      </c>
      <c r="E130" s="9" t="s">
        <v>655</v>
      </c>
      <c r="F130" s="23" t="s">
        <v>1387</v>
      </c>
      <c r="G130" s="10"/>
    </row>
    <row r="131" spans="1:7" x14ac:dyDescent="0.2">
      <c r="A131" s="9">
        <v>10</v>
      </c>
      <c r="B131" s="19">
        <v>16</v>
      </c>
      <c r="C131" s="10" t="s">
        <v>1423</v>
      </c>
      <c r="D131" s="10" t="s">
        <v>688</v>
      </c>
      <c r="E131" s="17" t="s">
        <v>648</v>
      </c>
      <c r="F131" s="22" t="s">
        <v>1489</v>
      </c>
      <c r="G131" s="10"/>
    </row>
    <row r="132" spans="1:7" x14ac:dyDescent="0.2">
      <c r="A132" s="9">
        <v>19</v>
      </c>
      <c r="B132" s="16">
        <v>15</v>
      </c>
      <c r="C132" s="9" t="s">
        <v>48</v>
      </c>
      <c r="D132" s="9" t="s">
        <v>427</v>
      </c>
      <c r="E132" s="14" t="s">
        <v>646</v>
      </c>
      <c r="F132" s="23" t="s">
        <v>1036</v>
      </c>
      <c r="G132" s="10"/>
    </row>
    <row r="133" spans="1:7" x14ac:dyDescent="0.2">
      <c r="A133" s="9">
        <v>19</v>
      </c>
      <c r="B133" s="16">
        <v>15</v>
      </c>
      <c r="C133" s="9" t="s">
        <v>154</v>
      </c>
      <c r="D133" s="9" t="s">
        <v>485</v>
      </c>
      <c r="E133" s="14" t="s">
        <v>732</v>
      </c>
      <c r="F133" s="23" t="s">
        <v>1037</v>
      </c>
      <c r="G133" s="10"/>
    </row>
    <row r="134" spans="1:7" x14ac:dyDescent="0.2">
      <c r="A134" s="9">
        <v>19</v>
      </c>
      <c r="B134" s="16">
        <v>15</v>
      </c>
      <c r="C134" s="9" t="s">
        <v>154</v>
      </c>
      <c r="D134" s="9" t="s">
        <v>485</v>
      </c>
      <c r="E134" s="14" t="s">
        <v>655</v>
      </c>
      <c r="F134" s="23" t="s">
        <v>1038</v>
      </c>
      <c r="G134" s="10"/>
    </row>
    <row r="135" spans="1:7" x14ac:dyDescent="0.2">
      <c r="A135" s="9">
        <v>19</v>
      </c>
      <c r="B135" s="16">
        <v>15</v>
      </c>
      <c r="C135" s="9" t="s">
        <v>158</v>
      </c>
      <c r="D135" s="9" t="s">
        <v>520</v>
      </c>
      <c r="E135" s="14" t="s">
        <v>701</v>
      </c>
      <c r="F135" s="23" t="s">
        <v>1039</v>
      </c>
      <c r="G135" s="10"/>
    </row>
    <row r="136" spans="1:7" x14ac:dyDescent="0.2">
      <c r="A136" s="9">
        <v>19</v>
      </c>
      <c r="B136" s="16">
        <v>15</v>
      </c>
      <c r="C136" s="9" t="s">
        <v>176</v>
      </c>
      <c r="D136" s="9" t="s">
        <v>485</v>
      </c>
      <c r="E136" s="14" t="s">
        <v>683</v>
      </c>
      <c r="F136" s="23" t="s">
        <v>1019</v>
      </c>
      <c r="G136" s="10"/>
    </row>
    <row r="137" spans="1:7" x14ac:dyDescent="0.2">
      <c r="A137" s="9">
        <v>19</v>
      </c>
      <c r="B137" s="16">
        <v>15</v>
      </c>
      <c r="C137" s="9" t="s">
        <v>527</v>
      </c>
      <c r="D137" s="9" t="s">
        <v>437</v>
      </c>
      <c r="E137" s="14" t="s">
        <v>655</v>
      </c>
      <c r="F137" s="23" t="s">
        <v>1040</v>
      </c>
      <c r="G137" s="10"/>
    </row>
    <row r="138" spans="1:7" x14ac:dyDescent="0.2">
      <c r="A138" s="9">
        <v>19</v>
      </c>
      <c r="B138" s="16">
        <v>15</v>
      </c>
      <c r="C138" s="9" t="s">
        <v>1041</v>
      </c>
      <c r="D138" s="9" t="s">
        <v>583</v>
      </c>
      <c r="E138" s="14" t="s">
        <v>968</v>
      </c>
      <c r="F138" s="23" t="s">
        <v>1042</v>
      </c>
      <c r="G138" s="10"/>
    </row>
    <row r="139" spans="1:7" x14ac:dyDescent="0.2">
      <c r="A139" s="9">
        <v>19</v>
      </c>
      <c r="B139" s="16">
        <v>15</v>
      </c>
      <c r="C139" s="9" t="s">
        <v>1043</v>
      </c>
      <c r="D139" s="9" t="s">
        <v>468</v>
      </c>
      <c r="E139" s="14" t="s">
        <v>665</v>
      </c>
      <c r="F139" s="23" t="s">
        <v>939</v>
      </c>
      <c r="G139" s="10"/>
    </row>
    <row r="140" spans="1:7" x14ac:dyDescent="0.2">
      <c r="A140" s="9">
        <v>19</v>
      </c>
      <c r="B140" s="16">
        <v>15</v>
      </c>
      <c r="C140" s="9" t="s">
        <v>764</v>
      </c>
      <c r="D140" s="9" t="s">
        <v>433</v>
      </c>
      <c r="E140" s="14" t="s">
        <v>648</v>
      </c>
      <c r="F140" s="23" t="s">
        <v>881</v>
      </c>
      <c r="G140" s="10"/>
    </row>
    <row r="141" spans="1:7" x14ac:dyDescent="0.2">
      <c r="A141" s="9">
        <v>19</v>
      </c>
      <c r="B141" s="19">
        <v>15</v>
      </c>
      <c r="C141" s="10" t="s">
        <v>1434</v>
      </c>
      <c r="D141" s="10" t="s">
        <v>437</v>
      </c>
      <c r="E141" s="17" t="s">
        <v>629</v>
      </c>
      <c r="F141" s="22" t="s">
        <v>1458</v>
      </c>
      <c r="G141" s="10"/>
    </row>
    <row r="142" spans="1:7" x14ac:dyDescent="0.2">
      <c r="A142" s="9">
        <v>19</v>
      </c>
      <c r="B142" s="19">
        <v>15</v>
      </c>
      <c r="C142" s="10" t="s">
        <v>993</v>
      </c>
      <c r="D142" s="10" t="s">
        <v>520</v>
      </c>
      <c r="E142" s="17" t="s">
        <v>648</v>
      </c>
      <c r="F142" s="22" t="s">
        <v>1465</v>
      </c>
      <c r="G142" s="10"/>
    </row>
    <row r="143" spans="1:7" x14ac:dyDescent="0.2">
      <c r="A143" s="9">
        <v>19</v>
      </c>
      <c r="B143" s="19">
        <v>15</v>
      </c>
      <c r="C143" s="10" t="s">
        <v>1486</v>
      </c>
      <c r="D143" s="10" t="s">
        <v>450</v>
      </c>
      <c r="E143" s="17" t="s">
        <v>680</v>
      </c>
      <c r="F143" s="22" t="s">
        <v>1487</v>
      </c>
      <c r="G143" s="10"/>
    </row>
    <row r="144" spans="1:7" ht="12.75" customHeight="1" x14ac:dyDescent="0.2">
      <c r="A144" s="9"/>
      <c r="B144" s="16"/>
      <c r="C144" s="9"/>
      <c r="D144" s="9"/>
      <c r="E144" s="14"/>
      <c r="F144" s="23"/>
      <c r="G144" s="9"/>
    </row>
    <row r="145" spans="1:7" ht="12.75" customHeight="1" x14ac:dyDescent="0.2">
      <c r="A145" s="9"/>
      <c r="B145" s="17" t="s">
        <v>548</v>
      </c>
      <c r="C145" s="9"/>
      <c r="D145" s="9"/>
      <c r="E145" s="23"/>
      <c r="F145" s="23"/>
      <c r="G145" s="9"/>
    </row>
    <row r="146" spans="1:7" x14ac:dyDescent="0.2">
      <c r="A146" s="9">
        <v>1</v>
      </c>
      <c r="B146" s="16">
        <v>20</v>
      </c>
      <c r="C146" s="9" t="s">
        <v>767</v>
      </c>
      <c r="D146" s="9" t="s">
        <v>520</v>
      </c>
      <c r="E146" s="14" t="s">
        <v>673</v>
      </c>
      <c r="F146" s="23" t="s">
        <v>837</v>
      </c>
      <c r="G146" s="9"/>
    </row>
    <row r="147" spans="1:7" x14ac:dyDescent="0.2">
      <c r="A147" s="9">
        <v>2</v>
      </c>
      <c r="B147" s="16">
        <v>19</v>
      </c>
      <c r="C147" s="9" t="s">
        <v>47</v>
      </c>
      <c r="D147" s="9" t="s">
        <v>427</v>
      </c>
      <c r="E147" s="14" t="s">
        <v>680</v>
      </c>
      <c r="F147" s="23" t="s">
        <v>625</v>
      </c>
      <c r="G147" s="9"/>
    </row>
    <row r="148" spans="1:7" x14ac:dyDescent="0.2">
      <c r="A148" s="9">
        <v>3</v>
      </c>
      <c r="B148" s="16">
        <v>17</v>
      </c>
      <c r="C148" s="9" t="s">
        <v>880</v>
      </c>
      <c r="D148" s="9" t="s">
        <v>485</v>
      </c>
      <c r="E148" s="14" t="s">
        <v>829</v>
      </c>
      <c r="F148" s="23" t="s">
        <v>879</v>
      </c>
      <c r="G148" s="9"/>
    </row>
    <row r="149" spans="1:7" x14ac:dyDescent="0.2">
      <c r="A149" s="9">
        <v>3</v>
      </c>
      <c r="B149" s="16">
        <v>17</v>
      </c>
      <c r="C149" s="9" t="s">
        <v>850</v>
      </c>
      <c r="D149" s="9" t="s">
        <v>688</v>
      </c>
      <c r="E149" s="9" t="s">
        <v>651</v>
      </c>
      <c r="F149" s="23" t="s">
        <v>1129</v>
      </c>
      <c r="G149" s="9"/>
    </row>
    <row r="150" spans="1:7" x14ac:dyDescent="0.2">
      <c r="A150" s="9">
        <v>5</v>
      </c>
      <c r="B150" s="16">
        <v>16</v>
      </c>
      <c r="C150" s="9" t="s">
        <v>102</v>
      </c>
      <c r="D150" s="9" t="s">
        <v>433</v>
      </c>
      <c r="E150" s="14" t="s">
        <v>640</v>
      </c>
      <c r="F150" s="23" t="s">
        <v>798</v>
      </c>
      <c r="G150" s="9"/>
    </row>
    <row r="151" spans="1:7" x14ac:dyDescent="0.2">
      <c r="A151" s="9">
        <v>5</v>
      </c>
      <c r="B151" s="16">
        <v>16</v>
      </c>
      <c r="C151" s="9" t="s">
        <v>803</v>
      </c>
      <c r="D151" s="9" t="s">
        <v>433</v>
      </c>
      <c r="E151" s="14" t="s">
        <v>656</v>
      </c>
      <c r="F151" s="23" t="s">
        <v>804</v>
      </c>
      <c r="G151" s="9"/>
    </row>
    <row r="152" spans="1:7" x14ac:dyDescent="0.2">
      <c r="A152" s="9">
        <v>5</v>
      </c>
      <c r="B152" s="16">
        <v>16</v>
      </c>
      <c r="C152" s="9" t="s">
        <v>767</v>
      </c>
      <c r="D152" s="9" t="s">
        <v>520</v>
      </c>
      <c r="E152" s="14" t="s">
        <v>732</v>
      </c>
      <c r="F152" s="23" t="s">
        <v>838</v>
      </c>
      <c r="G152" s="9"/>
    </row>
    <row r="153" spans="1:7" x14ac:dyDescent="0.2">
      <c r="A153" s="9">
        <v>5</v>
      </c>
      <c r="B153" s="16">
        <v>16</v>
      </c>
      <c r="C153" s="9" t="s">
        <v>862</v>
      </c>
      <c r="D153" s="9" t="s">
        <v>433</v>
      </c>
      <c r="E153" s="14" t="s">
        <v>876</v>
      </c>
      <c r="F153" s="23" t="s">
        <v>877</v>
      </c>
      <c r="G153" s="9"/>
    </row>
    <row r="154" spans="1:7" x14ac:dyDescent="0.2">
      <c r="A154" s="9">
        <v>5</v>
      </c>
      <c r="B154" s="16">
        <v>16</v>
      </c>
      <c r="C154" s="9" t="s">
        <v>860</v>
      </c>
      <c r="D154" s="9" t="s">
        <v>425</v>
      </c>
      <c r="E154" s="9" t="s">
        <v>685</v>
      </c>
      <c r="F154" s="23" t="s">
        <v>1145</v>
      </c>
      <c r="G154" s="9"/>
    </row>
    <row r="155" spans="1:7" x14ac:dyDescent="0.2">
      <c r="A155" s="9">
        <v>10</v>
      </c>
      <c r="B155" s="16">
        <v>15</v>
      </c>
      <c r="C155" s="9" t="s">
        <v>1044</v>
      </c>
      <c r="D155" s="9" t="s">
        <v>427</v>
      </c>
      <c r="E155" s="14" t="s">
        <v>680</v>
      </c>
      <c r="F155" s="23" t="s">
        <v>775</v>
      </c>
      <c r="G155" s="9"/>
    </row>
    <row r="156" spans="1:7" x14ac:dyDescent="0.2">
      <c r="A156" s="9">
        <v>10</v>
      </c>
      <c r="B156" s="16">
        <v>15</v>
      </c>
      <c r="C156" s="9" t="s">
        <v>806</v>
      </c>
      <c r="D156" s="9" t="s">
        <v>434</v>
      </c>
      <c r="E156" s="14" t="s">
        <v>655</v>
      </c>
      <c r="F156" s="23" t="s">
        <v>807</v>
      </c>
      <c r="G156" s="9"/>
    </row>
    <row r="157" spans="1:7" x14ac:dyDescent="0.2">
      <c r="A157" s="9">
        <v>10</v>
      </c>
      <c r="B157" s="16">
        <v>15</v>
      </c>
      <c r="C157" s="9" t="s">
        <v>550</v>
      </c>
      <c r="D157" s="9" t="s">
        <v>477</v>
      </c>
      <c r="E157" s="14" t="s">
        <v>680</v>
      </c>
      <c r="F157" s="23" t="s">
        <v>812</v>
      </c>
      <c r="G157" s="9"/>
    </row>
    <row r="158" spans="1:7" x14ac:dyDescent="0.2">
      <c r="A158" s="9">
        <v>10</v>
      </c>
      <c r="B158" s="16">
        <v>15</v>
      </c>
      <c r="C158" s="9" t="s">
        <v>816</v>
      </c>
      <c r="D158" s="9" t="s">
        <v>477</v>
      </c>
      <c r="E158" s="14" t="s">
        <v>628</v>
      </c>
      <c r="F158" s="23" t="s">
        <v>817</v>
      </c>
      <c r="G158" s="9"/>
    </row>
    <row r="159" spans="1:7" x14ac:dyDescent="0.2">
      <c r="A159" s="9">
        <v>10</v>
      </c>
      <c r="B159" s="16">
        <v>15</v>
      </c>
      <c r="C159" s="9" t="s">
        <v>61</v>
      </c>
      <c r="D159" s="9" t="s">
        <v>433</v>
      </c>
      <c r="E159" s="14" t="s">
        <v>675</v>
      </c>
      <c r="F159" s="23" t="s">
        <v>818</v>
      </c>
      <c r="G159" s="9"/>
    </row>
    <row r="160" spans="1:7" x14ac:dyDescent="0.2">
      <c r="A160" s="9">
        <v>10</v>
      </c>
      <c r="B160" s="16">
        <v>15</v>
      </c>
      <c r="C160" s="9" t="s">
        <v>60</v>
      </c>
      <c r="D160" s="9" t="s">
        <v>434</v>
      </c>
      <c r="E160" s="14" t="s">
        <v>646</v>
      </c>
      <c r="F160" s="23" t="s">
        <v>1007</v>
      </c>
      <c r="G160" s="9"/>
    </row>
    <row r="161" spans="1:7" x14ac:dyDescent="0.2">
      <c r="A161" s="9">
        <v>10</v>
      </c>
      <c r="B161" s="16">
        <v>15</v>
      </c>
      <c r="C161" s="9" t="s">
        <v>59</v>
      </c>
      <c r="D161" s="9" t="s">
        <v>427</v>
      </c>
      <c r="E161" s="14" t="s">
        <v>671</v>
      </c>
      <c r="F161" s="23" t="s">
        <v>672</v>
      </c>
      <c r="G161" s="9"/>
    </row>
    <row r="162" spans="1:7" x14ac:dyDescent="0.2">
      <c r="A162" s="9">
        <v>10</v>
      </c>
      <c r="B162" s="16">
        <v>15</v>
      </c>
      <c r="C162" s="9" t="s">
        <v>59</v>
      </c>
      <c r="D162" s="9" t="s">
        <v>427</v>
      </c>
      <c r="E162" s="14" t="s">
        <v>673</v>
      </c>
      <c r="F162" s="23" t="s">
        <v>632</v>
      </c>
      <c r="G162" s="9"/>
    </row>
    <row r="163" spans="1:7" x14ac:dyDescent="0.2">
      <c r="A163" s="9">
        <v>10</v>
      </c>
      <c r="B163" s="16">
        <v>15</v>
      </c>
      <c r="C163" s="9" t="s">
        <v>43</v>
      </c>
      <c r="D163" s="9" t="s">
        <v>433</v>
      </c>
      <c r="E163" s="14" t="s">
        <v>626</v>
      </c>
      <c r="F163" s="23" t="s">
        <v>674</v>
      </c>
      <c r="G163" s="9"/>
    </row>
    <row r="164" spans="1:7" x14ac:dyDescent="0.2">
      <c r="A164" s="9">
        <v>10</v>
      </c>
      <c r="B164" s="16">
        <v>15</v>
      </c>
      <c r="C164" s="9" t="s">
        <v>191</v>
      </c>
      <c r="D164" s="9" t="s">
        <v>427</v>
      </c>
      <c r="E164" s="14" t="s">
        <v>675</v>
      </c>
      <c r="F164" s="23" t="s">
        <v>676</v>
      </c>
      <c r="G164" s="9"/>
    </row>
    <row r="165" spans="1:7" x14ac:dyDescent="0.2">
      <c r="A165" s="9">
        <v>10</v>
      </c>
      <c r="B165" s="16">
        <v>15</v>
      </c>
      <c r="C165" s="9" t="s">
        <v>652</v>
      </c>
      <c r="D165" s="9" t="s">
        <v>488</v>
      </c>
      <c r="E165" s="14" t="s">
        <v>648</v>
      </c>
      <c r="F165" s="23" t="s">
        <v>677</v>
      </c>
      <c r="G165" s="9"/>
    </row>
    <row r="166" spans="1:7" x14ac:dyDescent="0.2">
      <c r="A166" s="9">
        <v>10</v>
      </c>
      <c r="B166" s="16">
        <v>15</v>
      </c>
      <c r="C166" s="9" t="s">
        <v>753</v>
      </c>
      <c r="D166" s="9" t="s">
        <v>434</v>
      </c>
      <c r="E166" s="14" t="s">
        <v>680</v>
      </c>
      <c r="F166" s="23" t="s">
        <v>752</v>
      </c>
    </row>
    <row r="167" spans="1:7" x14ac:dyDescent="0.2">
      <c r="A167" s="9">
        <v>10</v>
      </c>
      <c r="B167" s="16">
        <v>15</v>
      </c>
      <c r="C167" s="9" t="s">
        <v>767</v>
      </c>
      <c r="D167" s="9" t="s">
        <v>520</v>
      </c>
      <c r="E167" s="14" t="s">
        <v>643</v>
      </c>
      <c r="F167" s="23" t="s">
        <v>768</v>
      </c>
    </row>
    <row r="168" spans="1:7" x14ac:dyDescent="0.2">
      <c r="A168" s="9">
        <v>10</v>
      </c>
      <c r="B168" s="16">
        <v>15</v>
      </c>
      <c r="C168" s="9" t="s">
        <v>878</v>
      </c>
      <c r="D168" s="9" t="s">
        <v>434</v>
      </c>
      <c r="E168" s="9" t="s">
        <v>656</v>
      </c>
      <c r="F168" s="23" t="s">
        <v>1004</v>
      </c>
    </row>
    <row r="169" spans="1:7" x14ac:dyDescent="0.2">
      <c r="A169" s="9"/>
      <c r="B169" s="16"/>
      <c r="C169" s="9"/>
      <c r="D169" s="9"/>
      <c r="E169" s="16"/>
      <c r="F169" s="23"/>
      <c r="G169" s="9"/>
    </row>
    <row r="170" spans="1:7" x14ac:dyDescent="0.2">
      <c r="A170" s="9"/>
      <c r="B170" s="17" t="s">
        <v>552</v>
      </c>
      <c r="C170" s="9"/>
      <c r="D170" s="15" t="s">
        <v>622</v>
      </c>
      <c r="E170" s="10" t="s">
        <v>623</v>
      </c>
      <c r="F170" s="22" t="s">
        <v>624</v>
      </c>
      <c r="G170" s="9"/>
    </row>
    <row r="171" spans="1:7" x14ac:dyDescent="0.2">
      <c r="A171" s="9">
        <v>1</v>
      </c>
      <c r="B171" s="16">
        <v>24</v>
      </c>
      <c r="C171" s="9" t="s">
        <v>767</v>
      </c>
      <c r="D171" s="9" t="s">
        <v>520</v>
      </c>
      <c r="E171" s="14" t="s">
        <v>673</v>
      </c>
      <c r="F171" s="23" t="s">
        <v>837</v>
      </c>
      <c r="G171" s="9"/>
    </row>
    <row r="172" spans="1:7" x14ac:dyDescent="0.2">
      <c r="A172" s="9">
        <v>2</v>
      </c>
      <c r="B172" s="16">
        <v>23</v>
      </c>
      <c r="C172" s="9" t="s">
        <v>102</v>
      </c>
      <c r="D172" s="9" t="s">
        <v>433</v>
      </c>
      <c r="E172" s="14" t="s">
        <v>640</v>
      </c>
      <c r="F172" s="23" t="s">
        <v>798</v>
      </c>
      <c r="G172" s="9"/>
    </row>
    <row r="173" spans="1:7" x14ac:dyDescent="0.2">
      <c r="A173" s="9">
        <v>3</v>
      </c>
      <c r="B173" s="16">
        <v>22</v>
      </c>
      <c r="C173" s="9" t="s">
        <v>862</v>
      </c>
      <c r="D173" s="9" t="s">
        <v>433</v>
      </c>
      <c r="E173" s="14" t="s">
        <v>876</v>
      </c>
      <c r="F173" s="23" t="s">
        <v>877</v>
      </c>
      <c r="G173" s="9"/>
    </row>
    <row r="174" spans="1:7" x14ac:dyDescent="0.2">
      <c r="A174" s="9">
        <v>3</v>
      </c>
      <c r="B174" s="16">
        <v>22</v>
      </c>
      <c r="C174" s="9" t="s">
        <v>850</v>
      </c>
      <c r="D174" s="9" t="s">
        <v>688</v>
      </c>
      <c r="E174" s="9" t="s">
        <v>651</v>
      </c>
      <c r="F174" s="23" t="s">
        <v>1129</v>
      </c>
      <c r="G174" s="9"/>
    </row>
    <row r="175" spans="1:7" x14ac:dyDescent="0.2">
      <c r="A175" s="9">
        <v>5</v>
      </c>
      <c r="B175" s="16">
        <v>21</v>
      </c>
      <c r="C175" s="9" t="s">
        <v>47</v>
      </c>
      <c r="D175" s="9" t="s">
        <v>427</v>
      </c>
      <c r="E175" s="14" t="s">
        <v>680</v>
      </c>
      <c r="F175" s="23" t="s">
        <v>625</v>
      </c>
      <c r="G175" s="9"/>
    </row>
    <row r="176" spans="1:7" x14ac:dyDescent="0.2">
      <c r="A176" s="9">
        <v>5</v>
      </c>
      <c r="B176" s="16">
        <v>21</v>
      </c>
      <c r="C176" s="9" t="s">
        <v>880</v>
      </c>
      <c r="D176" s="9" t="s">
        <v>485</v>
      </c>
      <c r="E176" s="14" t="s">
        <v>829</v>
      </c>
      <c r="F176" s="23" t="s">
        <v>879</v>
      </c>
      <c r="G176" s="9"/>
    </row>
    <row r="177" spans="1:7" x14ac:dyDescent="0.2">
      <c r="A177" s="9">
        <v>7</v>
      </c>
      <c r="B177" s="16">
        <v>20</v>
      </c>
      <c r="C177" s="9" t="s">
        <v>816</v>
      </c>
      <c r="D177" s="9" t="s">
        <v>477</v>
      </c>
      <c r="E177" s="14" t="s">
        <v>628</v>
      </c>
      <c r="F177" s="23" t="s">
        <v>817</v>
      </c>
      <c r="G177" s="9"/>
    </row>
    <row r="178" spans="1:7" x14ac:dyDescent="0.2">
      <c r="A178" s="9">
        <v>7</v>
      </c>
      <c r="B178" s="16">
        <v>20</v>
      </c>
      <c r="C178" s="9" t="s">
        <v>850</v>
      </c>
      <c r="D178" s="9" t="s">
        <v>688</v>
      </c>
      <c r="E178" s="14" t="s">
        <v>629</v>
      </c>
      <c r="F178" s="23" t="s">
        <v>851</v>
      </c>
      <c r="G178" s="9"/>
    </row>
    <row r="179" spans="1:7" x14ac:dyDescent="0.2">
      <c r="A179" s="9">
        <v>7</v>
      </c>
      <c r="B179" s="16">
        <v>20</v>
      </c>
      <c r="C179" s="9" t="s">
        <v>1009</v>
      </c>
      <c r="D179" s="9" t="s">
        <v>688</v>
      </c>
      <c r="E179" s="9" t="s">
        <v>686</v>
      </c>
      <c r="F179" s="23" t="s">
        <v>1420</v>
      </c>
      <c r="G179" s="9"/>
    </row>
    <row r="180" spans="1:7" x14ac:dyDescent="0.2">
      <c r="A180" s="9">
        <v>10</v>
      </c>
      <c r="B180" s="16">
        <v>19</v>
      </c>
      <c r="C180" s="9" t="s">
        <v>1044</v>
      </c>
      <c r="D180" s="9" t="s">
        <v>427</v>
      </c>
      <c r="E180" s="14" t="s">
        <v>680</v>
      </c>
      <c r="F180" s="23" t="s">
        <v>775</v>
      </c>
      <c r="G180" s="9"/>
    </row>
    <row r="181" spans="1:7" x14ac:dyDescent="0.2">
      <c r="A181" s="9">
        <v>10</v>
      </c>
      <c r="B181" s="16">
        <v>19</v>
      </c>
      <c r="C181" s="9" t="s">
        <v>803</v>
      </c>
      <c r="D181" s="9" t="s">
        <v>433</v>
      </c>
      <c r="E181" s="14" t="s">
        <v>656</v>
      </c>
      <c r="F181" s="23" t="s">
        <v>804</v>
      </c>
      <c r="G181" s="9"/>
    </row>
    <row r="182" spans="1:7" x14ac:dyDescent="0.2">
      <c r="A182" s="9">
        <v>10</v>
      </c>
      <c r="B182" s="16">
        <v>19</v>
      </c>
      <c r="C182" s="9" t="s">
        <v>767</v>
      </c>
      <c r="D182" s="9" t="s">
        <v>520</v>
      </c>
      <c r="E182" s="14" t="s">
        <v>643</v>
      </c>
      <c r="F182" s="23" t="s">
        <v>768</v>
      </c>
      <c r="G182" s="9"/>
    </row>
    <row r="183" spans="1:7" x14ac:dyDescent="0.2">
      <c r="A183" s="9">
        <v>10</v>
      </c>
      <c r="B183" s="16">
        <v>19</v>
      </c>
      <c r="C183" s="9" t="s">
        <v>767</v>
      </c>
      <c r="D183" s="9" t="s">
        <v>520</v>
      </c>
      <c r="E183" s="14" t="s">
        <v>732</v>
      </c>
      <c r="F183" s="23" t="s">
        <v>838</v>
      </c>
      <c r="G183" s="9"/>
    </row>
    <row r="184" spans="1:7" x14ac:dyDescent="0.2">
      <c r="A184" s="9">
        <v>10</v>
      </c>
      <c r="B184" s="16">
        <v>19</v>
      </c>
      <c r="C184" s="9" t="s">
        <v>850</v>
      </c>
      <c r="D184" s="9" t="s">
        <v>688</v>
      </c>
      <c r="E184" s="9" t="s">
        <v>640</v>
      </c>
      <c r="F184" s="23" t="s">
        <v>1411</v>
      </c>
      <c r="G184" s="9"/>
    </row>
    <row r="185" spans="1:7" x14ac:dyDescent="0.2">
      <c r="A185" s="9">
        <v>15</v>
      </c>
      <c r="B185" s="16">
        <v>18</v>
      </c>
      <c r="C185" s="9" t="s">
        <v>1045</v>
      </c>
      <c r="D185" s="9" t="s">
        <v>434</v>
      </c>
      <c r="E185" s="14" t="s">
        <v>633</v>
      </c>
      <c r="F185" s="23" t="s">
        <v>776</v>
      </c>
      <c r="G185" s="9"/>
    </row>
    <row r="186" spans="1:7" x14ac:dyDescent="0.2">
      <c r="A186" s="9">
        <v>15</v>
      </c>
      <c r="B186" s="16">
        <v>18</v>
      </c>
      <c r="C186" s="9" t="s">
        <v>1017</v>
      </c>
      <c r="D186" s="9" t="s">
        <v>427</v>
      </c>
      <c r="E186" s="14" t="s">
        <v>648</v>
      </c>
      <c r="F186" s="23" t="s">
        <v>801</v>
      </c>
      <c r="G186" s="9"/>
    </row>
    <row r="187" spans="1:7" x14ac:dyDescent="0.2">
      <c r="A187" s="9">
        <v>15</v>
      </c>
      <c r="B187" s="16">
        <v>18</v>
      </c>
      <c r="C187" s="9" t="s">
        <v>550</v>
      </c>
      <c r="D187" s="9" t="s">
        <v>477</v>
      </c>
      <c r="E187" s="14" t="s">
        <v>648</v>
      </c>
      <c r="F187" s="23" t="s">
        <v>811</v>
      </c>
      <c r="G187" s="9"/>
    </row>
    <row r="188" spans="1:7" x14ac:dyDescent="0.2">
      <c r="A188" s="9">
        <v>15</v>
      </c>
      <c r="B188" s="16">
        <v>18</v>
      </c>
      <c r="C188" s="9" t="s">
        <v>678</v>
      </c>
      <c r="D188" s="9" t="s">
        <v>427</v>
      </c>
      <c r="E188" s="14" t="s">
        <v>651</v>
      </c>
      <c r="F188" s="23" t="s">
        <v>679</v>
      </c>
      <c r="G188" s="9"/>
    </row>
    <row r="189" spans="1:7" x14ac:dyDescent="0.2">
      <c r="A189" s="9">
        <v>15</v>
      </c>
      <c r="B189" s="16">
        <v>18</v>
      </c>
      <c r="C189" s="9" t="s">
        <v>212</v>
      </c>
      <c r="D189" s="9" t="s">
        <v>520</v>
      </c>
      <c r="E189" s="14" t="s">
        <v>680</v>
      </c>
      <c r="F189" s="23" t="s">
        <v>681</v>
      </c>
      <c r="G189" s="9"/>
    </row>
    <row r="190" spans="1:7" x14ac:dyDescent="0.2">
      <c r="A190" s="9">
        <v>15</v>
      </c>
      <c r="B190" s="16">
        <v>18</v>
      </c>
      <c r="C190" s="9" t="s">
        <v>1416</v>
      </c>
      <c r="D190" s="9" t="s">
        <v>488</v>
      </c>
      <c r="E190" s="9" t="s">
        <v>968</v>
      </c>
      <c r="F190" s="23" t="s">
        <v>1417</v>
      </c>
      <c r="G190" s="9"/>
    </row>
    <row r="191" spans="1:7" x14ac:dyDescent="0.2">
      <c r="A191" s="9"/>
      <c r="B191" s="17"/>
      <c r="C191" s="9"/>
      <c r="D191" s="9"/>
      <c r="E191" s="14"/>
      <c r="F191" s="23"/>
      <c r="G191" s="9"/>
    </row>
    <row r="192" spans="1:7" x14ac:dyDescent="0.2">
      <c r="A192" s="14"/>
      <c r="B192" s="7" t="s">
        <v>1053</v>
      </c>
      <c r="C192" s="85"/>
      <c r="D192" s="44"/>
      <c r="E192" s="14"/>
      <c r="F192" s="23"/>
      <c r="G192" s="9"/>
    </row>
    <row r="193" spans="1:7" x14ac:dyDescent="0.2">
      <c r="A193" s="14"/>
      <c r="B193" s="13" t="s">
        <v>934</v>
      </c>
      <c r="C193" s="87" t="s">
        <v>935</v>
      </c>
      <c r="D193" s="15" t="s">
        <v>622</v>
      </c>
      <c r="E193" s="10" t="s">
        <v>623</v>
      </c>
      <c r="F193" s="22" t="s">
        <v>624</v>
      </c>
      <c r="G193" s="9"/>
    </row>
    <row r="194" spans="1:7" x14ac:dyDescent="0.2">
      <c r="A194" s="23">
        <v>1</v>
      </c>
      <c r="B194" s="44" t="s">
        <v>1046</v>
      </c>
      <c r="C194" s="14" t="s">
        <v>861</v>
      </c>
      <c r="D194" s="1" t="s">
        <v>586</v>
      </c>
      <c r="E194" s="14" t="s">
        <v>646</v>
      </c>
      <c r="F194" s="23" t="s">
        <v>943</v>
      </c>
      <c r="G194" s="9"/>
    </row>
    <row r="195" spans="1:7" x14ac:dyDescent="0.2">
      <c r="A195" s="23">
        <v>2</v>
      </c>
      <c r="B195" s="44" t="s">
        <v>1047</v>
      </c>
      <c r="C195" s="14" t="s">
        <v>57</v>
      </c>
      <c r="D195" s="1" t="s">
        <v>468</v>
      </c>
      <c r="E195" s="14" t="s">
        <v>671</v>
      </c>
      <c r="F195" s="23" t="s">
        <v>1048</v>
      </c>
      <c r="G195" s="9"/>
    </row>
    <row r="196" spans="1:7" x14ac:dyDescent="0.2">
      <c r="A196" s="23">
        <v>2</v>
      </c>
      <c r="B196" s="44" t="s">
        <v>1047</v>
      </c>
      <c r="C196" s="14" t="s">
        <v>944</v>
      </c>
      <c r="D196" s="1" t="s">
        <v>426</v>
      </c>
      <c r="E196" s="14" t="s">
        <v>654</v>
      </c>
      <c r="F196" s="23" t="s">
        <v>945</v>
      </c>
      <c r="G196" s="9"/>
    </row>
    <row r="197" spans="1:7" x14ac:dyDescent="0.2">
      <c r="A197" s="23">
        <v>4</v>
      </c>
      <c r="B197" s="44" t="s">
        <v>946</v>
      </c>
      <c r="C197" s="14" t="s">
        <v>607</v>
      </c>
      <c r="D197" s="1" t="s">
        <v>477</v>
      </c>
      <c r="E197" s="14" t="s">
        <v>640</v>
      </c>
      <c r="F197" s="23" t="s">
        <v>947</v>
      </c>
      <c r="G197" s="9"/>
    </row>
    <row r="198" spans="1:7" x14ac:dyDescent="0.2">
      <c r="A198" s="23">
        <v>5</v>
      </c>
      <c r="B198" s="44" t="s">
        <v>948</v>
      </c>
      <c r="C198" s="14" t="s">
        <v>164</v>
      </c>
      <c r="D198" s="1" t="s">
        <v>475</v>
      </c>
      <c r="E198" s="14" t="s">
        <v>671</v>
      </c>
      <c r="F198" s="23" t="s">
        <v>1049</v>
      </c>
      <c r="G198" s="9"/>
    </row>
    <row r="199" spans="1:7" x14ac:dyDescent="0.2">
      <c r="A199" s="23">
        <v>5</v>
      </c>
      <c r="B199" s="44" t="s">
        <v>948</v>
      </c>
      <c r="C199" s="14" t="s">
        <v>183</v>
      </c>
      <c r="D199" s="1" t="s">
        <v>450</v>
      </c>
      <c r="E199" s="14" t="s">
        <v>671</v>
      </c>
      <c r="F199" s="23" t="s">
        <v>949</v>
      </c>
      <c r="G199" s="9"/>
    </row>
    <row r="200" spans="1:7" x14ac:dyDescent="0.2">
      <c r="A200" s="23">
        <v>5</v>
      </c>
      <c r="B200" s="44" t="s">
        <v>948</v>
      </c>
      <c r="C200" s="14" t="s">
        <v>232</v>
      </c>
      <c r="D200" s="1" t="s">
        <v>425</v>
      </c>
      <c r="E200" s="14" t="s">
        <v>654</v>
      </c>
      <c r="F200" s="23" t="s">
        <v>952</v>
      </c>
      <c r="G200" s="9"/>
    </row>
    <row r="201" spans="1:7" x14ac:dyDescent="0.2">
      <c r="A201" s="23">
        <v>5</v>
      </c>
      <c r="B201" s="44" t="s">
        <v>948</v>
      </c>
      <c r="C201" s="14" t="s">
        <v>950</v>
      </c>
      <c r="D201" s="1" t="s">
        <v>455</v>
      </c>
      <c r="E201" s="14" t="s">
        <v>659</v>
      </c>
      <c r="F201" s="23" t="s">
        <v>668</v>
      </c>
    </row>
    <row r="202" spans="1:7" x14ac:dyDescent="0.2">
      <c r="A202" s="23">
        <v>5</v>
      </c>
      <c r="B202" s="44" t="s">
        <v>948</v>
      </c>
      <c r="C202" s="14" t="s">
        <v>951</v>
      </c>
      <c r="D202" s="1" t="s">
        <v>583</v>
      </c>
      <c r="E202" s="14" t="s">
        <v>953</v>
      </c>
      <c r="F202" s="23" t="s">
        <v>954</v>
      </c>
      <c r="G202" s="9"/>
    </row>
    <row r="203" spans="1:7" x14ac:dyDescent="0.2">
      <c r="A203" s="23">
        <v>5</v>
      </c>
      <c r="B203" s="44" t="s">
        <v>948</v>
      </c>
      <c r="C203" s="14" t="s">
        <v>1020</v>
      </c>
      <c r="D203" s="1" t="s">
        <v>455</v>
      </c>
      <c r="E203" s="14" t="s">
        <v>701</v>
      </c>
      <c r="F203" s="23" t="s">
        <v>955</v>
      </c>
      <c r="G203" s="9"/>
    </row>
    <row r="204" spans="1:7" x14ac:dyDescent="0.2">
      <c r="A204" s="23">
        <v>5</v>
      </c>
      <c r="B204" s="16" t="s">
        <v>948</v>
      </c>
      <c r="C204" s="9" t="s">
        <v>997</v>
      </c>
      <c r="D204" s="9" t="s">
        <v>477</v>
      </c>
      <c r="E204" s="9" t="s">
        <v>686</v>
      </c>
      <c r="F204" s="23" t="s">
        <v>998</v>
      </c>
      <c r="G204" s="9"/>
    </row>
    <row r="205" spans="1:7" x14ac:dyDescent="0.2">
      <c r="A205" s="23">
        <v>5</v>
      </c>
      <c r="B205" s="19" t="s">
        <v>948</v>
      </c>
      <c r="C205" s="10" t="s">
        <v>1416</v>
      </c>
      <c r="D205" s="10" t="s">
        <v>488</v>
      </c>
      <c r="E205" s="10" t="s">
        <v>658</v>
      </c>
      <c r="F205" s="22" t="s">
        <v>1487</v>
      </c>
      <c r="G205" s="9"/>
    </row>
    <row r="206" spans="1:7" x14ac:dyDescent="0.2">
      <c r="A206" s="23">
        <v>13</v>
      </c>
      <c r="B206" s="44" t="s">
        <v>957</v>
      </c>
      <c r="C206" s="14" t="s">
        <v>86</v>
      </c>
      <c r="D206" s="1" t="s">
        <v>450</v>
      </c>
      <c r="E206" s="14" t="s">
        <v>680</v>
      </c>
      <c r="F206" s="23" t="s">
        <v>958</v>
      </c>
      <c r="G206" s="9"/>
    </row>
    <row r="207" spans="1:7" x14ac:dyDescent="0.2">
      <c r="A207" s="23">
        <v>13</v>
      </c>
      <c r="B207" s="44" t="s">
        <v>957</v>
      </c>
      <c r="C207" s="14" t="s">
        <v>156</v>
      </c>
      <c r="D207" s="1" t="s">
        <v>433</v>
      </c>
      <c r="E207" s="14" t="s">
        <v>643</v>
      </c>
      <c r="F207" s="23" t="s">
        <v>742</v>
      </c>
      <c r="G207" s="9"/>
    </row>
    <row r="208" spans="1:7" x14ac:dyDescent="0.2">
      <c r="A208" s="23">
        <v>13</v>
      </c>
      <c r="B208" s="44" t="s">
        <v>957</v>
      </c>
      <c r="C208" s="14" t="s">
        <v>156</v>
      </c>
      <c r="D208" s="1" t="s">
        <v>433</v>
      </c>
      <c r="E208" s="14" t="s">
        <v>646</v>
      </c>
      <c r="F208" s="23" t="s">
        <v>670</v>
      </c>
      <c r="G208" s="9"/>
    </row>
    <row r="209" spans="1:7" x14ac:dyDescent="0.2">
      <c r="A209" s="23">
        <v>13</v>
      </c>
      <c r="B209" s="44" t="s">
        <v>957</v>
      </c>
      <c r="C209" s="14" t="s">
        <v>956</v>
      </c>
      <c r="D209" s="1" t="s">
        <v>477</v>
      </c>
      <c r="E209" s="14" t="s">
        <v>636</v>
      </c>
      <c r="F209" s="23" t="s">
        <v>959</v>
      </c>
      <c r="G209" s="9"/>
    </row>
    <row r="210" spans="1:7" x14ac:dyDescent="0.2">
      <c r="A210" s="23">
        <v>13</v>
      </c>
      <c r="B210" s="44" t="s">
        <v>957</v>
      </c>
      <c r="C210" s="14" t="s">
        <v>767</v>
      </c>
      <c r="D210" s="1" t="s">
        <v>520</v>
      </c>
      <c r="E210" s="14" t="s">
        <v>829</v>
      </c>
      <c r="F210" s="23" t="s">
        <v>684</v>
      </c>
      <c r="G210" s="9"/>
    </row>
    <row r="211" spans="1:7" x14ac:dyDescent="0.2">
      <c r="A211" s="23">
        <v>13</v>
      </c>
      <c r="B211" s="44" t="s">
        <v>957</v>
      </c>
      <c r="C211" s="14" t="s">
        <v>896</v>
      </c>
      <c r="D211" s="1" t="s">
        <v>477</v>
      </c>
      <c r="E211" s="14" t="s">
        <v>701</v>
      </c>
      <c r="F211" s="23" t="s">
        <v>960</v>
      </c>
      <c r="G211" s="9"/>
    </row>
    <row r="212" spans="1:7" x14ac:dyDescent="0.2">
      <c r="A212" s="23">
        <v>13</v>
      </c>
      <c r="B212" s="16" t="s">
        <v>957</v>
      </c>
      <c r="C212" s="9" t="s">
        <v>1138</v>
      </c>
      <c r="D212" s="9" t="s">
        <v>450</v>
      </c>
      <c r="E212" s="9" t="s">
        <v>648</v>
      </c>
      <c r="F212" s="23" t="s">
        <v>1139</v>
      </c>
      <c r="G212" s="9"/>
    </row>
    <row r="213" spans="1:7" x14ac:dyDescent="0.2">
      <c r="A213" s="23">
        <v>13</v>
      </c>
      <c r="B213" s="19" t="s">
        <v>957</v>
      </c>
      <c r="C213" s="10" t="s">
        <v>1116</v>
      </c>
      <c r="D213" s="10" t="s">
        <v>468</v>
      </c>
      <c r="E213" s="10" t="s">
        <v>654</v>
      </c>
      <c r="F213" s="22" t="s">
        <v>1465</v>
      </c>
      <c r="G213" s="9"/>
    </row>
    <row r="214" spans="1:7" x14ac:dyDescent="0.2">
      <c r="A214" s="23"/>
      <c r="B214" s="44" t="s">
        <v>1052</v>
      </c>
      <c r="C214" s="14" t="s">
        <v>1050</v>
      </c>
      <c r="D214" s="1" t="s">
        <v>688</v>
      </c>
      <c r="E214" s="14" t="s">
        <v>646</v>
      </c>
      <c r="F214" s="23" t="s">
        <v>1051</v>
      </c>
      <c r="G214" s="9"/>
    </row>
    <row r="215" spans="1:7" x14ac:dyDescent="0.2">
      <c r="A215" s="23"/>
      <c r="B215" s="44" t="s">
        <v>1052</v>
      </c>
      <c r="C215" s="14" t="s">
        <v>1148</v>
      </c>
      <c r="D215" s="1" t="s">
        <v>520</v>
      </c>
      <c r="E215" s="14" t="s">
        <v>669</v>
      </c>
      <c r="F215" s="23" t="s">
        <v>1418</v>
      </c>
      <c r="G215" s="9"/>
    </row>
    <row r="216" spans="1:7" x14ac:dyDescent="0.2">
      <c r="A216" s="14"/>
      <c r="G216" s="9"/>
    </row>
    <row r="217" spans="1:7" x14ac:dyDescent="0.2">
      <c r="A217" s="14"/>
      <c r="B217" s="7" t="s">
        <v>1057</v>
      </c>
      <c r="C217" s="85"/>
      <c r="D217" s="44"/>
      <c r="E217" s="14"/>
      <c r="F217" s="23"/>
      <c r="G217" s="9"/>
    </row>
    <row r="218" spans="1:7" x14ac:dyDescent="0.2">
      <c r="A218" s="14"/>
      <c r="B218" s="13" t="s">
        <v>934</v>
      </c>
      <c r="C218" s="87" t="s">
        <v>936</v>
      </c>
      <c r="D218" s="15" t="s">
        <v>622</v>
      </c>
      <c r="E218" s="10" t="s">
        <v>623</v>
      </c>
      <c r="F218" s="22" t="s">
        <v>624</v>
      </c>
      <c r="G218" s="9"/>
    </row>
    <row r="219" spans="1:7" x14ac:dyDescent="0.2">
      <c r="A219" s="23">
        <v>1</v>
      </c>
      <c r="B219" s="44" t="s">
        <v>961</v>
      </c>
      <c r="C219" s="1" t="s">
        <v>232</v>
      </c>
      <c r="D219" s="14" t="s">
        <v>425</v>
      </c>
      <c r="E219" s="14" t="s">
        <v>654</v>
      </c>
      <c r="F219" s="23" t="s">
        <v>952</v>
      </c>
      <c r="G219" s="9"/>
    </row>
    <row r="220" spans="1:7" x14ac:dyDescent="0.2">
      <c r="A220" s="23">
        <v>2</v>
      </c>
      <c r="B220" s="44" t="s">
        <v>962</v>
      </c>
      <c r="C220" s="1" t="s">
        <v>758</v>
      </c>
      <c r="D220" s="14" t="s">
        <v>426</v>
      </c>
      <c r="E220" s="14" t="s">
        <v>655</v>
      </c>
      <c r="F220" s="23" t="s">
        <v>759</v>
      </c>
      <c r="G220" s="9"/>
    </row>
    <row r="221" spans="1:7" x14ac:dyDescent="0.2">
      <c r="A221" s="23">
        <v>2</v>
      </c>
      <c r="B221" s="44" t="s">
        <v>962</v>
      </c>
      <c r="C221" s="1" t="s">
        <v>755</v>
      </c>
      <c r="D221" s="14" t="s">
        <v>426</v>
      </c>
      <c r="E221" s="14" t="s">
        <v>656</v>
      </c>
      <c r="F221" s="23" t="s">
        <v>837</v>
      </c>
      <c r="G221" s="9"/>
    </row>
    <row r="222" spans="1:7" x14ac:dyDescent="0.2">
      <c r="A222" s="23">
        <v>4</v>
      </c>
      <c r="B222" s="44" t="s">
        <v>963</v>
      </c>
      <c r="C222" s="1" t="s">
        <v>1054</v>
      </c>
      <c r="D222" s="14" t="s">
        <v>434</v>
      </c>
      <c r="E222" s="14" t="s">
        <v>671</v>
      </c>
      <c r="F222" s="23" t="s">
        <v>739</v>
      </c>
      <c r="G222" s="9"/>
    </row>
    <row r="223" spans="1:7" x14ac:dyDescent="0.2">
      <c r="A223" s="23">
        <v>4</v>
      </c>
      <c r="B223" s="44" t="s">
        <v>963</v>
      </c>
      <c r="C223" s="1" t="s">
        <v>158</v>
      </c>
      <c r="D223" s="14" t="s">
        <v>520</v>
      </c>
      <c r="E223" s="14" t="s">
        <v>648</v>
      </c>
      <c r="F223" s="23" t="s">
        <v>969</v>
      </c>
      <c r="G223" s="9"/>
    </row>
    <row r="224" spans="1:7" x14ac:dyDescent="0.2">
      <c r="A224" s="23">
        <v>6</v>
      </c>
      <c r="B224" s="44" t="s">
        <v>964</v>
      </c>
      <c r="C224" s="1" t="s">
        <v>133</v>
      </c>
      <c r="D224" s="14" t="s">
        <v>450</v>
      </c>
      <c r="E224" s="14" t="s">
        <v>656</v>
      </c>
      <c r="F224" s="23" t="s">
        <v>644</v>
      </c>
      <c r="G224" s="9"/>
    </row>
    <row r="225" spans="1:7" x14ac:dyDescent="0.2">
      <c r="A225" s="23">
        <v>6</v>
      </c>
      <c r="B225" s="44" t="s">
        <v>964</v>
      </c>
      <c r="C225" s="1" t="s">
        <v>966</v>
      </c>
      <c r="D225" s="14" t="s">
        <v>468</v>
      </c>
      <c r="E225" s="14" t="s">
        <v>968</v>
      </c>
      <c r="F225" s="23" t="s">
        <v>751</v>
      </c>
    </row>
    <row r="226" spans="1:7" x14ac:dyDescent="0.2">
      <c r="A226" s="23">
        <v>6</v>
      </c>
      <c r="B226" s="44" t="s">
        <v>964</v>
      </c>
      <c r="C226" s="1" t="s">
        <v>893</v>
      </c>
      <c r="D226" s="14" t="s">
        <v>426</v>
      </c>
      <c r="E226" s="14" t="s">
        <v>626</v>
      </c>
      <c r="F226" s="23" t="s">
        <v>887</v>
      </c>
      <c r="G226" s="9"/>
    </row>
    <row r="227" spans="1:7" x14ac:dyDescent="0.2">
      <c r="A227" s="23">
        <v>6</v>
      </c>
      <c r="B227" s="44" t="s">
        <v>964</v>
      </c>
      <c r="C227" s="1" t="s">
        <v>995</v>
      </c>
      <c r="D227" s="14" t="s">
        <v>468</v>
      </c>
      <c r="E227" s="14" t="s">
        <v>638</v>
      </c>
      <c r="F227" s="23" t="s">
        <v>996</v>
      </c>
      <c r="G227" s="9"/>
    </row>
    <row r="228" spans="1:7" x14ac:dyDescent="0.2">
      <c r="A228" s="23">
        <v>6</v>
      </c>
      <c r="B228" s="100" t="s">
        <v>964</v>
      </c>
      <c r="C228" s="7" t="s">
        <v>1528</v>
      </c>
      <c r="D228" s="17" t="s">
        <v>434</v>
      </c>
      <c r="E228" s="17" t="s">
        <v>701</v>
      </c>
      <c r="F228" s="22" t="s">
        <v>1529</v>
      </c>
      <c r="G228" s="9"/>
    </row>
    <row r="229" spans="1:7" x14ac:dyDescent="0.2">
      <c r="A229" s="23">
        <v>11</v>
      </c>
      <c r="B229" s="19" t="s">
        <v>1468</v>
      </c>
      <c r="C229" s="10" t="s">
        <v>1466</v>
      </c>
      <c r="D229" s="10" t="s">
        <v>433</v>
      </c>
      <c r="E229" s="17" t="s">
        <v>876</v>
      </c>
      <c r="F229" s="22" t="s">
        <v>1467</v>
      </c>
      <c r="G229" s="9"/>
    </row>
    <row r="230" spans="1:7" x14ac:dyDescent="0.2">
      <c r="A230" s="23">
        <v>12</v>
      </c>
      <c r="B230" s="44" t="s">
        <v>965</v>
      </c>
      <c r="C230" s="1" t="s">
        <v>91</v>
      </c>
      <c r="D230" s="14" t="s">
        <v>427</v>
      </c>
      <c r="E230" s="14" t="s">
        <v>722</v>
      </c>
      <c r="F230" s="23" t="s">
        <v>1055</v>
      </c>
      <c r="G230" s="9"/>
    </row>
    <row r="231" spans="1:7" x14ac:dyDescent="0.2">
      <c r="A231" s="23">
        <v>12</v>
      </c>
      <c r="B231" s="44" t="s">
        <v>965</v>
      </c>
      <c r="C231" s="1" t="s">
        <v>88</v>
      </c>
      <c r="D231" s="14" t="s">
        <v>475</v>
      </c>
      <c r="E231" s="14" t="s">
        <v>646</v>
      </c>
      <c r="F231" s="23" t="s">
        <v>1056</v>
      </c>
      <c r="G231" s="9"/>
    </row>
    <row r="232" spans="1:7" x14ac:dyDescent="0.2">
      <c r="A232" s="23">
        <v>12</v>
      </c>
      <c r="B232" s="44" t="s">
        <v>965</v>
      </c>
      <c r="C232" s="1" t="s">
        <v>71</v>
      </c>
      <c r="D232" s="14" t="s">
        <v>425</v>
      </c>
      <c r="E232" s="14" t="s">
        <v>876</v>
      </c>
      <c r="F232" s="23" t="s">
        <v>970</v>
      </c>
      <c r="G232" s="9"/>
    </row>
    <row r="233" spans="1:7" x14ac:dyDescent="0.2">
      <c r="A233" s="23">
        <v>12</v>
      </c>
      <c r="B233" s="44" t="s">
        <v>965</v>
      </c>
      <c r="C233" s="1" t="s">
        <v>294</v>
      </c>
      <c r="D233" s="14" t="s">
        <v>434</v>
      </c>
      <c r="E233" s="14" t="s">
        <v>655</v>
      </c>
      <c r="F233" s="23" t="s">
        <v>653</v>
      </c>
      <c r="G233" s="9"/>
    </row>
    <row r="234" spans="1:7" x14ac:dyDescent="0.2">
      <c r="A234" s="23">
        <v>12</v>
      </c>
      <c r="B234" s="44" t="s">
        <v>965</v>
      </c>
      <c r="C234" s="1" t="s">
        <v>1034</v>
      </c>
      <c r="D234" s="14" t="s">
        <v>455</v>
      </c>
      <c r="E234" s="14" t="s">
        <v>829</v>
      </c>
      <c r="F234" s="23" t="s">
        <v>971</v>
      </c>
      <c r="G234" s="9"/>
    </row>
    <row r="235" spans="1:7" x14ac:dyDescent="0.2">
      <c r="A235" s="23">
        <v>12</v>
      </c>
      <c r="B235" s="44" t="s">
        <v>965</v>
      </c>
      <c r="C235" s="1" t="s">
        <v>967</v>
      </c>
      <c r="D235" s="14" t="s">
        <v>433</v>
      </c>
      <c r="E235" s="14" t="s">
        <v>686</v>
      </c>
      <c r="F235" s="23" t="s">
        <v>972</v>
      </c>
      <c r="G235" s="9"/>
    </row>
    <row r="236" spans="1:7" x14ac:dyDescent="0.2">
      <c r="A236" s="23">
        <v>12</v>
      </c>
      <c r="B236" s="44" t="s">
        <v>965</v>
      </c>
      <c r="C236" s="1" t="s">
        <v>764</v>
      </c>
      <c r="D236" s="14" t="s">
        <v>433</v>
      </c>
      <c r="E236" s="14" t="s">
        <v>686</v>
      </c>
      <c r="F236" s="23" t="s">
        <v>973</v>
      </c>
      <c r="G236" s="9"/>
    </row>
    <row r="237" spans="1:7" x14ac:dyDescent="0.2">
      <c r="A237" s="23">
        <v>12</v>
      </c>
      <c r="B237" s="100" t="s">
        <v>965</v>
      </c>
      <c r="C237" s="7" t="s">
        <v>1519</v>
      </c>
      <c r="D237" s="17" t="s">
        <v>485</v>
      </c>
      <c r="E237" s="17" t="s">
        <v>732</v>
      </c>
      <c r="F237" s="22" t="s">
        <v>1520</v>
      </c>
      <c r="G237" s="9"/>
    </row>
    <row r="238" spans="1:7" x14ac:dyDescent="0.2">
      <c r="A238" s="23"/>
      <c r="B238" s="14" t="s">
        <v>1515</v>
      </c>
      <c r="G238" s="9"/>
    </row>
    <row r="239" spans="1:7" x14ac:dyDescent="0.2">
      <c r="A239" s="23"/>
      <c r="B239" s="17" t="s">
        <v>1516</v>
      </c>
      <c r="G239" s="9"/>
    </row>
    <row r="240" spans="1:7" x14ac:dyDescent="0.2">
      <c r="A240" s="23"/>
      <c r="G240" s="9"/>
    </row>
    <row r="241" spans="1:7" x14ac:dyDescent="0.2">
      <c r="A241" s="14"/>
      <c r="B241" s="10" t="s">
        <v>1062</v>
      </c>
      <c r="C241" s="7"/>
      <c r="D241" s="44"/>
      <c r="E241" s="14"/>
      <c r="F241" s="23"/>
      <c r="G241" s="9"/>
    </row>
    <row r="242" spans="1:7" ht="12.75" customHeight="1" x14ac:dyDescent="0.2">
      <c r="A242" s="14"/>
      <c r="B242" s="13" t="s">
        <v>937</v>
      </c>
      <c r="C242" s="87" t="s">
        <v>938</v>
      </c>
      <c r="D242" s="15" t="s">
        <v>622</v>
      </c>
      <c r="E242" s="10" t="s">
        <v>623</v>
      </c>
      <c r="F242" s="22" t="s">
        <v>624</v>
      </c>
      <c r="G242" s="9"/>
    </row>
    <row r="243" spans="1:7" ht="13.7" customHeight="1" x14ac:dyDescent="0.2">
      <c r="A243" s="9">
        <v>1</v>
      </c>
      <c r="B243" s="44" t="s">
        <v>754</v>
      </c>
      <c r="C243" s="1" t="s">
        <v>60</v>
      </c>
      <c r="D243" s="14" t="s">
        <v>434</v>
      </c>
      <c r="E243" s="14" t="s">
        <v>646</v>
      </c>
      <c r="F243" s="23" t="s">
        <v>1007</v>
      </c>
      <c r="G243" s="9"/>
    </row>
    <row r="244" spans="1:7" ht="13.7" customHeight="1" x14ac:dyDescent="0.2">
      <c r="A244" s="9">
        <v>1</v>
      </c>
      <c r="B244" s="44" t="s">
        <v>754</v>
      </c>
      <c r="C244" s="1" t="s">
        <v>753</v>
      </c>
      <c r="D244" s="14" t="s">
        <v>434</v>
      </c>
      <c r="E244" s="14" t="s">
        <v>680</v>
      </c>
      <c r="F244" s="23" t="s">
        <v>752</v>
      </c>
      <c r="G244" s="9"/>
    </row>
    <row r="245" spans="1:7" ht="13.7" customHeight="1" x14ac:dyDescent="0.2">
      <c r="A245" s="9">
        <v>3</v>
      </c>
      <c r="B245" s="44" t="s">
        <v>687</v>
      </c>
      <c r="C245" s="1" t="s">
        <v>234</v>
      </c>
      <c r="D245" s="14" t="s">
        <v>485</v>
      </c>
      <c r="E245" s="14" t="s">
        <v>651</v>
      </c>
      <c r="F245" s="23" t="s">
        <v>1058</v>
      </c>
      <c r="G245" s="9"/>
    </row>
    <row r="246" spans="1:7" ht="13.7" customHeight="1" x14ac:dyDescent="0.2">
      <c r="A246" s="9">
        <v>3</v>
      </c>
      <c r="B246" s="44" t="s">
        <v>687</v>
      </c>
      <c r="C246" s="1" t="s">
        <v>1015</v>
      </c>
      <c r="D246" s="14" t="s">
        <v>425</v>
      </c>
      <c r="E246" s="14" t="s">
        <v>722</v>
      </c>
      <c r="F246" s="23" t="s">
        <v>1059</v>
      </c>
      <c r="G246" s="9"/>
    </row>
    <row r="247" spans="1:7" ht="13.7" customHeight="1" x14ac:dyDescent="0.2">
      <c r="A247" s="9">
        <v>3</v>
      </c>
      <c r="B247" s="44" t="s">
        <v>687</v>
      </c>
      <c r="C247" s="1" t="s">
        <v>86</v>
      </c>
      <c r="D247" s="14" t="s">
        <v>450</v>
      </c>
      <c r="E247" s="14" t="s">
        <v>659</v>
      </c>
      <c r="F247" s="23" t="s">
        <v>1060</v>
      </c>
      <c r="G247" s="9"/>
    </row>
    <row r="248" spans="1:7" ht="13.7" customHeight="1" x14ac:dyDescent="0.2">
      <c r="A248" s="9">
        <v>3</v>
      </c>
      <c r="B248" s="16" t="s">
        <v>687</v>
      </c>
      <c r="C248" s="9" t="s">
        <v>147</v>
      </c>
      <c r="D248" s="9" t="s">
        <v>485</v>
      </c>
      <c r="E248" s="14" t="s">
        <v>651</v>
      </c>
      <c r="F248" s="23" t="s">
        <v>974</v>
      </c>
      <c r="G248" s="9"/>
    </row>
    <row r="249" spans="1:7" ht="13.7" customHeight="1" x14ac:dyDescent="0.2">
      <c r="A249" s="9">
        <v>3</v>
      </c>
      <c r="B249" s="16" t="s">
        <v>687</v>
      </c>
      <c r="C249" s="9" t="s">
        <v>189</v>
      </c>
      <c r="D249" s="9" t="s">
        <v>688</v>
      </c>
      <c r="E249" s="14" t="s">
        <v>683</v>
      </c>
      <c r="F249" s="23" t="s">
        <v>689</v>
      </c>
      <c r="G249" s="9"/>
    </row>
    <row r="250" spans="1:7" ht="13.7" customHeight="1" x14ac:dyDescent="0.2">
      <c r="A250" s="9">
        <v>3</v>
      </c>
      <c r="B250" s="44" t="s">
        <v>687</v>
      </c>
      <c r="C250" s="1" t="s">
        <v>997</v>
      </c>
      <c r="D250" s="14" t="s">
        <v>477</v>
      </c>
      <c r="E250" s="14" t="s">
        <v>829</v>
      </c>
      <c r="F250" s="23" t="s">
        <v>999</v>
      </c>
    </row>
    <row r="251" spans="1:7" ht="13.7" customHeight="1" x14ac:dyDescent="0.2">
      <c r="A251" s="9">
        <v>3</v>
      </c>
      <c r="B251" s="44" t="s">
        <v>687</v>
      </c>
      <c r="C251" s="1" t="s">
        <v>878</v>
      </c>
      <c r="D251" s="14" t="s">
        <v>434</v>
      </c>
      <c r="E251" s="14" t="s">
        <v>685</v>
      </c>
      <c r="F251" s="23" t="s">
        <v>1006</v>
      </c>
      <c r="G251" s="9"/>
    </row>
    <row r="252" spans="1:7" ht="13.7" customHeight="1" x14ac:dyDescent="0.2">
      <c r="A252" s="9">
        <v>10</v>
      </c>
      <c r="B252" s="44" t="s">
        <v>1149</v>
      </c>
      <c r="C252" s="1" t="s">
        <v>860</v>
      </c>
      <c r="D252" s="14" t="s">
        <v>425</v>
      </c>
      <c r="E252" s="14" t="s">
        <v>685</v>
      </c>
      <c r="F252" s="23" t="s">
        <v>1145</v>
      </c>
      <c r="G252" s="9"/>
    </row>
    <row r="253" spans="1:7" ht="13.7" customHeight="1" x14ac:dyDescent="0.2">
      <c r="A253" s="9">
        <v>11</v>
      </c>
      <c r="B253" s="44" t="s">
        <v>975</v>
      </c>
      <c r="C253" s="1" t="s">
        <v>59</v>
      </c>
      <c r="D253" s="14" t="s">
        <v>427</v>
      </c>
      <c r="E253" s="14" t="s">
        <v>671</v>
      </c>
      <c r="F253" s="23" t="s">
        <v>672</v>
      </c>
    </row>
    <row r="254" spans="1:7" ht="13.7" customHeight="1" x14ac:dyDescent="0.2">
      <c r="A254" s="9">
        <v>11</v>
      </c>
      <c r="B254" s="44" t="s">
        <v>975</v>
      </c>
      <c r="C254" s="1" t="s">
        <v>191</v>
      </c>
      <c r="D254" s="14" t="s">
        <v>427</v>
      </c>
      <c r="E254" s="14" t="s">
        <v>675</v>
      </c>
      <c r="F254" s="23" t="s">
        <v>676</v>
      </c>
    </row>
    <row r="255" spans="1:7" ht="13.7" customHeight="1" x14ac:dyDescent="0.2">
      <c r="A255" s="9">
        <v>11</v>
      </c>
      <c r="B255" s="44" t="s">
        <v>975</v>
      </c>
      <c r="C255" s="1" t="s">
        <v>652</v>
      </c>
      <c r="D255" s="14" t="s">
        <v>488</v>
      </c>
      <c r="E255" s="14" t="s">
        <v>648</v>
      </c>
      <c r="F255" s="23" t="s">
        <v>677</v>
      </c>
      <c r="G255" s="9"/>
    </row>
    <row r="256" spans="1:7" ht="13.7" customHeight="1" x14ac:dyDescent="0.2">
      <c r="A256" s="9">
        <v>14</v>
      </c>
      <c r="B256" s="44" t="s">
        <v>976</v>
      </c>
      <c r="C256" s="1" t="s">
        <v>177</v>
      </c>
      <c r="D256" s="14" t="s">
        <v>434</v>
      </c>
      <c r="E256" s="14" t="s">
        <v>643</v>
      </c>
      <c r="F256" s="23" t="s">
        <v>684</v>
      </c>
      <c r="G256" s="9"/>
    </row>
    <row r="257" spans="1:7" ht="13.7" customHeight="1" x14ac:dyDescent="0.2">
      <c r="A257" s="9">
        <v>14</v>
      </c>
      <c r="B257" s="44" t="s">
        <v>976</v>
      </c>
      <c r="C257" s="14" t="s">
        <v>1421</v>
      </c>
      <c r="D257" s="1" t="s">
        <v>425</v>
      </c>
      <c r="E257" s="14" t="s">
        <v>643</v>
      </c>
      <c r="F257" s="23" t="s">
        <v>1422</v>
      </c>
      <c r="G257" s="9"/>
    </row>
    <row r="258" spans="1:7" ht="13.7" customHeight="1" x14ac:dyDescent="0.2">
      <c r="A258" s="9">
        <v>16</v>
      </c>
      <c r="B258" s="44" t="s">
        <v>977</v>
      </c>
      <c r="C258" s="1" t="s">
        <v>138</v>
      </c>
      <c r="D258" s="14" t="s">
        <v>455</v>
      </c>
      <c r="E258" s="14" t="s">
        <v>665</v>
      </c>
      <c r="F258" s="23" t="s">
        <v>1061</v>
      </c>
      <c r="G258" s="9"/>
    </row>
    <row r="259" spans="1:7" ht="13.7" customHeight="1" x14ac:dyDescent="0.2">
      <c r="A259" s="9">
        <v>16</v>
      </c>
      <c r="B259" s="44" t="s">
        <v>977</v>
      </c>
      <c r="C259" s="1" t="s">
        <v>101</v>
      </c>
      <c r="D259" s="14" t="s">
        <v>520</v>
      </c>
      <c r="E259" s="14" t="s">
        <v>673</v>
      </c>
      <c r="F259" s="23" t="s">
        <v>981</v>
      </c>
      <c r="G259" s="9"/>
    </row>
    <row r="260" spans="1:7" ht="13.7" customHeight="1" x14ac:dyDescent="0.2">
      <c r="A260" s="9">
        <v>16</v>
      </c>
      <c r="B260" s="44" t="s">
        <v>977</v>
      </c>
      <c r="C260" s="1" t="s">
        <v>978</v>
      </c>
      <c r="D260" s="14" t="s">
        <v>468</v>
      </c>
      <c r="E260" s="14" t="s">
        <v>657</v>
      </c>
      <c r="F260" s="23" t="s">
        <v>982</v>
      </c>
      <c r="G260" s="9"/>
    </row>
    <row r="261" spans="1:7" ht="13.7" customHeight="1" x14ac:dyDescent="0.2">
      <c r="A261" s="9">
        <v>16</v>
      </c>
      <c r="B261" s="44" t="s">
        <v>977</v>
      </c>
      <c r="C261" s="1" t="s">
        <v>187</v>
      </c>
      <c r="D261" s="14" t="s">
        <v>688</v>
      </c>
      <c r="E261" s="14" t="s">
        <v>636</v>
      </c>
      <c r="F261" s="23" t="s">
        <v>983</v>
      </c>
      <c r="G261" s="9"/>
    </row>
    <row r="262" spans="1:7" ht="13.7" customHeight="1" x14ac:dyDescent="0.2">
      <c r="A262" s="9">
        <v>16</v>
      </c>
      <c r="B262" s="44" t="s">
        <v>977</v>
      </c>
      <c r="C262" s="1" t="s">
        <v>950</v>
      </c>
      <c r="D262" s="14" t="s">
        <v>455</v>
      </c>
      <c r="E262" s="14" t="s">
        <v>657</v>
      </c>
      <c r="F262" s="23" t="s">
        <v>984</v>
      </c>
      <c r="G262" s="9"/>
    </row>
    <row r="263" spans="1:7" ht="13.7" customHeight="1" x14ac:dyDescent="0.2">
      <c r="A263" s="9">
        <v>16</v>
      </c>
      <c r="B263" s="44" t="s">
        <v>977</v>
      </c>
      <c r="C263" s="1" t="s">
        <v>979</v>
      </c>
      <c r="D263" s="14" t="s">
        <v>485</v>
      </c>
      <c r="E263" s="14" t="s">
        <v>980</v>
      </c>
      <c r="F263" s="23" t="s">
        <v>887</v>
      </c>
      <c r="G263" s="9"/>
    </row>
    <row r="264" spans="1:7" ht="13.7" customHeight="1" x14ac:dyDescent="0.2">
      <c r="A264" s="9"/>
      <c r="B264" s="14" t="s">
        <v>1517</v>
      </c>
      <c r="C264" s="9"/>
      <c r="D264" s="9"/>
      <c r="E264" s="14"/>
      <c r="F264" s="23"/>
      <c r="G264" s="9"/>
    </row>
    <row r="265" spans="1:7" ht="13.7" customHeight="1" x14ac:dyDescent="0.2">
      <c r="A265" s="9"/>
      <c r="B265" s="17" t="s">
        <v>1531</v>
      </c>
    </row>
    <row r="266" spans="1:7" ht="13.7" customHeight="1" x14ac:dyDescent="0.2">
      <c r="A266" s="9"/>
      <c r="B266" s="17"/>
    </row>
    <row r="267" spans="1:7" ht="12.75" customHeight="1" x14ac:dyDescent="0.2">
      <c r="A267" s="9"/>
      <c r="B267" s="10" t="s">
        <v>576</v>
      </c>
      <c r="C267" s="9"/>
      <c r="D267" s="15" t="s">
        <v>622</v>
      </c>
      <c r="E267" s="10" t="s">
        <v>623</v>
      </c>
      <c r="F267" s="22" t="s">
        <v>624</v>
      </c>
      <c r="G267" s="9"/>
    </row>
    <row r="268" spans="1:7" ht="13.9" customHeight="1" x14ac:dyDescent="0.2">
      <c r="A268" s="9">
        <v>1</v>
      </c>
      <c r="B268" s="16">
        <v>31</v>
      </c>
      <c r="C268" s="9" t="s">
        <v>157</v>
      </c>
      <c r="D268" s="9" t="s">
        <v>520</v>
      </c>
      <c r="E268" s="14" t="s">
        <v>636</v>
      </c>
      <c r="F268" s="23" t="s">
        <v>619</v>
      </c>
      <c r="G268" s="9"/>
    </row>
    <row r="269" spans="1:7" ht="13.9" customHeight="1" x14ac:dyDescent="0.2">
      <c r="A269" s="9">
        <v>2</v>
      </c>
      <c r="B269" s="16">
        <v>28</v>
      </c>
      <c r="C269" s="9" t="s">
        <v>690</v>
      </c>
      <c r="D269" s="9" t="s">
        <v>434</v>
      </c>
      <c r="E269" s="9" t="s">
        <v>657</v>
      </c>
      <c r="F269" s="23" t="s">
        <v>691</v>
      </c>
    </row>
    <row r="270" spans="1:7" ht="13.9" customHeight="1" x14ac:dyDescent="0.2">
      <c r="A270" s="9">
        <v>3</v>
      </c>
      <c r="B270" s="16">
        <v>27</v>
      </c>
      <c r="C270" s="9" t="s">
        <v>692</v>
      </c>
      <c r="D270" s="9" t="s">
        <v>583</v>
      </c>
      <c r="E270" s="9" t="s">
        <v>669</v>
      </c>
      <c r="F270" s="23" t="s">
        <v>637</v>
      </c>
      <c r="G270" s="9"/>
    </row>
    <row r="271" spans="1:7" ht="13.9" customHeight="1" x14ac:dyDescent="0.2">
      <c r="A271" s="9">
        <v>3</v>
      </c>
      <c r="B271" s="16">
        <v>27</v>
      </c>
      <c r="C271" s="9" t="s">
        <v>157</v>
      </c>
      <c r="D271" s="9" t="s">
        <v>520</v>
      </c>
      <c r="E271" s="9" t="s">
        <v>636</v>
      </c>
      <c r="F271" s="23" t="s">
        <v>617</v>
      </c>
      <c r="G271" s="9"/>
    </row>
    <row r="272" spans="1:7" ht="13.9" customHeight="1" x14ac:dyDescent="0.2">
      <c r="A272" s="9">
        <v>3</v>
      </c>
      <c r="B272" s="16">
        <v>27</v>
      </c>
      <c r="C272" s="9" t="s">
        <v>828</v>
      </c>
      <c r="D272" s="9" t="s">
        <v>488</v>
      </c>
      <c r="E272" s="14" t="s">
        <v>648</v>
      </c>
      <c r="F272" s="23" t="s">
        <v>827</v>
      </c>
      <c r="G272" s="9"/>
    </row>
    <row r="273" spans="1:7" ht="13.9" customHeight="1" x14ac:dyDescent="0.2">
      <c r="A273" s="9">
        <v>6</v>
      </c>
      <c r="B273" s="16">
        <v>26</v>
      </c>
      <c r="C273" s="9" t="s">
        <v>83</v>
      </c>
      <c r="D273" s="9" t="s">
        <v>427</v>
      </c>
      <c r="E273" s="9" t="s">
        <v>655</v>
      </c>
      <c r="F273" s="23" t="s">
        <v>693</v>
      </c>
      <c r="G273" s="9"/>
    </row>
    <row r="274" spans="1:7" ht="13.9" customHeight="1" x14ac:dyDescent="0.2">
      <c r="A274" s="9">
        <v>6</v>
      </c>
      <c r="B274" s="16">
        <v>26</v>
      </c>
      <c r="C274" s="9" t="s">
        <v>156</v>
      </c>
      <c r="D274" s="9" t="s">
        <v>433</v>
      </c>
      <c r="E274" s="9" t="s">
        <v>638</v>
      </c>
      <c r="F274" s="23" t="s">
        <v>694</v>
      </c>
      <c r="G274" s="9"/>
    </row>
    <row r="275" spans="1:7" ht="13.9" customHeight="1" x14ac:dyDescent="0.2">
      <c r="A275" s="9">
        <v>8</v>
      </c>
      <c r="B275" s="16">
        <v>25</v>
      </c>
      <c r="C275" s="9" t="s">
        <v>109</v>
      </c>
      <c r="D275" s="9" t="s">
        <v>427</v>
      </c>
      <c r="E275" s="9" t="s">
        <v>633</v>
      </c>
      <c r="F275" s="23" t="s">
        <v>695</v>
      </c>
      <c r="G275" s="9"/>
    </row>
    <row r="276" spans="1:7" ht="13.9" customHeight="1" x14ac:dyDescent="0.2">
      <c r="A276" s="9">
        <v>9</v>
      </c>
      <c r="B276" s="16">
        <v>24</v>
      </c>
      <c r="C276" s="9" t="s">
        <v>208</v>
      </c>
      <c r="D276" s="9" t="s">
        <v>488</v>
      </c>
      <c r="E276" s="9" t="s">
        <v>655</v>
      </c>
      <c r="F276" s="23" t="s">
        <v>696</v>
      </c>
      <c r="G276" s="9"/>
    </row>
    <row r="277" spans="1:7" ht="13.9" customHeight="1" x14ac:dyDescent="0.2">
      <c r="A277" s="9">
        <v>9</v>
      </c>
      <c r="B277" s="16">
        <v>24</v>
      </c>
      <c r="C277" s="9" t="s">
        <v>43</v>
      </c>
      <c r="D277" s="9" t="s">
        <v>433</v>
      </c>
      <c r="E277" s="9" t="s">
        <v>665</v>
      </c>
      <c r="F277" s="23" t="s">
        <v>682</v>
      </c>
      <c r="G277" s="9"/>
    </row>
    <row r="278" spans="1:7" ht="13.9" customHeight="1" x14ac:dyDescent="0.2">
      <c r="A278" s="9">
        <v>11</v>
      </c>
      <c r="B278" s="16">
        <v>23</v>
      </c>
      <c r="C278" s="9" t="s">
        <v>292</v>
      </c>
      <c r="D278" s="9" t="s">
        <v>468</v>
      </c>
      <c r="E278" s="9" t="s">
        <v>968</v>
      </c>
      <c r="F278" s="23" t="s">
        <v>1063</v>
      </c>
      <c r="G278" s="9"/>
    </row>
    <row r="279" spans="1:7" ht="13.9" customHeight="1" x14ac:dyDescent="0.2">
      <c r="A279" s="9">
        <v>11</v>
      </c>
      <c r="B279" s="16">
        <v>23</v>
      </c>
      <c r="C279" s="9" t="s">
        <v>292</v>
      </c>
      <c r="D279" s="9" t="s">
        <v>468</v>
      </c>
      <c r="E279" s="9" t="s">
        <v>636</v>
      </c>
      <c r="F279" s="23" t="s">
        <v>762</v>
      </c>
      <c r="G279" s="9"/>
    </row>
    <row r="280" spans="1:7" ht="13.9" customHeight="1" x14ac:dyDescent="0.2">
      <c r="A280" s="9">
        <v>11</v>
      </c>
      <c r="B280" s="16">
        <v>23</v>
      </c>
      <c r="C280" s="9" t="s">
        <v>790</v>
      </c>
      <c r="D280" s="9" t="s">
        <v>688</v>
      </c>
      <c r="E280" s="9" t="s">
        <v>665</v>
      </c>
      <c r="F280" s="23" t="s">
        <v>1064</v>
      </c>
      <c r="G280" s="9"/>
    </row>
    <row r="281" spans="1:7" ht="13.9" customHeight="1" x14ac:dyDescent="0.2">
      <c r="A281" s="9">
        <v>14</v>
      </c>
      <c r="B281" s="16">
        <v>22</v>
      </c>
      <c r="C281" s="9" t="s">
        <v>207</v>
      </c>
      <c r="D281" s="9" t="s">
        <v>477</v>
      </c>
      <c r="E281" s="9" t="s">
        <v>656</v>
      </c>
      <c r="F281" s="23" t="s">
        <v>1065</v>
      </c>
      <c r="G281" s="9"/>
    </row>
    <row r="282" spans="1:7" ht="13.9" customHeight="1" x14ac:dyDescent="0.2">
      <c r="A282" s="9">
        <v>14</v>
      </c>
      <c r="B282" s="16">
        <v>22</v>
      </c>
      <c r="C282" s="9" t="s">
        <v>1066</v>
      </c>
      <c r="D282" s="9" t="s">
        <v>434</v>
      </c>
      <c r="E282" s="9" t="s">
        <v>671</v>
      </c>
      <c r="F282" s="23" t="s">
        <v>1067</v>
      </c>
      <c r="G282" s="9"/>
    </row>
    <row r="283" spans="1:7" ht="13.9" customHeight="1" x14ac:dyDescent="0.2">
      <c r="A283" s="9">
        <v>14</v>
      </c>
      <c r="B283" s="16">
        <v>22</v>
      </c>
      <c r="C283" s="9" t="s">
        <v>1012</v>
      </c>
      <c r="D283" s="9" t="s">
        <v>586</v>
      </c>
      <c r="E283" s="9" t="s">
        <v>876</v>
      </c>
      <c r="F283" s="23" t="s">
        <v>1068</v>
      </c>
      <c r="G283" s="9"/>
    </row>
    <row r="284" spans="1:7" ht="13.9" customHeight="1" x14ac:dyDescent="0.2">
      <c r="A284" s="9">
        <v>14</v>
      </c>
      <c r="B284" s="16">
        <v>22</v>
      </c>
      <c r="C284" s="9" t="s">
        <v>1409</v>
      </c>
      <c r="D284" s="9" t="s">
        <v>583</v>
      </c>
      <c r="E284" s="9" t="s">
        <v>626</v>
      </c>
      <c r="F284" s="23" t="s">
        <v>1410</v>
      </c>
      <c r="G284" s="9"/>
    </row>
    <row r="285" spans="1:7" ht="13.9" customHeight="1" x14ac:dyDescent="0.2">
      <c r="A285" s="9">
        <v>18</v>
      </c>
      <c r="B285" s="16">
        <v>21</v>
      </c>
      <c r="C285" s="9" t="s">
        <v>584</v>
      </c>
      <c r="D285" s="9" t="s">
        <v>427</v>
      </c>
      <c r="E285" s="9" t="s">
        <v>665</v>
      </c>
      <c r="F285" s="23" t="s">
        <v>1069</v>
      </c>
      <c r="G285" s="9"/>
    </row>
    <row r="286" spans="1:7" ht="13.9" customHeight="1" x14ac:dyDescent="0.2">
      <c r="A286" s="9">
        <v>18</v>
      </c>
      <c r="B286" s="16">
        <v>21</v>
      </c>
      <c r="C286" s="9" t="s">
        <v>156</v>
      </c>
      <c r="D286" s="9" t="s">
        <v>433</v>
      </c>
      <c r="E286" s="9" t="s">
        <v>673</v>
      </c>
      <c r="F286" s="23" t="s">
        <v>1023</v>
      </c>
      <c r="G286" s="9"/>
    </row>
    <row r="287" spans="1:7" ht="13.9" customHeight="1" x14ac:dyDescent="0.2">
      <c r="A287" s="9">
        <v>18</v>
      </c>
      <c r="B287" s="44">
        <v>21</v>
      </c>
      <c r="C287" s="1" t="s">
        <v>1140</v>
      </c>
      <c r="D287" s="14" t="s">
        <v>586</v>
      </c>
      <c r="E287" s="14" t="s">
        <v>665</v>
      </c>
      <c r="F287" s="23" t="s">
        <v>1141</v>
      </c>
      <c r="G287" s="9"/>
    </row>
    <row r="288" spans="1:7" ht="13.9" customHeight="1" x14ac:dyDescent="0.2">
      <c r="A288" s="9">
        <v>18</v>
      </c>
      <c r="B288" s="16">
        <v>21</v>
      </c>
      <c r="C288" s="9" t="s">
        <v>850</v>
      </c>
      <c r="D288" s="9" t="s">
        <v>688</v>
      </c>
      <c r="E288" s="9" t="s">
        <v>629</v>
      </c>
      <c r="F288" s="23" t="s">
        <v>1424</v>
      </c>
      <c r="G288" s="9"/>
    </row>
    <row r="289" spans="1:15" ht="13.9" customHeight="1" x14ac:dyDescent="0.2">
      <c r="A289" s="9">
        <v>18</v>
      </c>
      <c r="B289" s="19">
        <v>21</v>
      </c>
      <c r="C289" s="10" t="s">
        <v>1116</v>
      </c>
      <c r="D289" s="10" t="s">
        <v>468</v>
      </c>
      <c r="E289" s="17" t="s">
        <v>636</v>
      </c>
      <c r="F289" s="22" t="s">
        <v>1488</v>
      </c>
      <c r="G289" s="9"/>
    </row>
    <row r="290" spans="1:15" ht="13.9" customHeight="1" x14ac:dyDescent="0.2">
      <c r="A290" s="9"/>
      <c r="B290" s="16"/>
      <c r="C290" s="9"/>
      <c r="D290" s="9"/>
      <c r="E290" s="9"/>
      <c r="F290" s="23"/>
      <c r="G290" s="9"/>
    </row>
    <row r="291" spans="1:15" x14ac:dyDescent="0.2">
      <c r="A291" s="9"/>
      <c r="B291" s="17" t="s">
        <v>581</v>
      </c>
      <c r="C291" s="9"/>
      <c r="D291" s="9"/>
      <c r="E291" s="9"/>
      <c r="F291" s="23"/>
      <c r="G291" s="9"/>
      <c r="J291" s="31"/>
      <c r="K291" s="31"/>
      <c r="L291" s="31"/>
      <c r="M291" s="31"/>
      <c r="N291" s="31"/>
      <c r="O291" s="31"/>
    </row>
    <row r="292" spans="1:15" x14ac:dyDescent="0.2">
      <c r="A292" s="9">
        <v>1</v>
      </c>
      <c r="B292" s="16">
        <v>16</v>
      </c>
      <c r="C292" s="9" t="s">
        <v>690</v>
      </c>
      <c r="D292" s="9" t="s">
        <v>434</v>
      </c>
      <c r="E292" s="9" t="s">
        <v>657</v>
      </c>
      <c r="F292" s="23" t="s">
        <v>691</v>
      </c>
      <c r="G292" s="9"/>
      <c r="J292" s="31"/>
      <c r="K292" s="31"/>
      <c r="L292" s="31"/>
      <c r="M292" s="31"/>
      <c r="N292" s="31"/>
      <c r="O292" s="31"/>
    </row>
    <row r="293" spans="1:15" x14ac:dyDescent="0.2">
      <c r="A293" s="9">
        <v>1</v>
      </c>
      <c r="B293" s="16">
        <v>16</v>
      </c>
      <c r="C293" s="9" t="s">
        <v>83</v>
      </c>
      <c r="D293" s="9" t="s">
        <v>427</v>
      </c>
      <c r="E293" s="9" t="s">
        <v>655</v>
      </c>
      <c r="F293" s="23" t="s">
        <v>693</v>
      </c>
      <c r="G293" s="10"/>
      <c r="J293" s="31"/>
      <c r="K293" s="31"/>
      <c r="L293" s="31"/>
      <c r="M293" s="31"/>
      <c r="N293" s="31"/>
      <c r="O293" s="31"/>
    </row>
    <row r="294" spans="1:15" x14ac:dyDescent="0.2">
      <c r="A294" s="9">
        <v>3</v>
      </c>
      <c r="B294" s="16">
        <v>15</v>
      </c>
      <c r="C294" s="9" t="s">
        <v>828</v>
      </c>
      <c r="D294" s="9" t="s">
        <v>488</v>
      </c>
      <c r="E294" s="14" t="s">
        <v>648</v>
      </c>
      <c r="F294" s="23" t="s">
        <v>827</v>
      </c>
      <c r="G294" s="10"/>
      <c r="J294" s="31"/>
      <c r="K294" s="31"/>
      <c r="L294" s="31"/>
      <c r="M294" s="31"/>
      <c r="N294" s="31"/>
      <c r="O294" s="31"/>
    </row>
    <row r="295" spans="1:15" x14ac:dyDescent="0.2">
      <c r="A295" s="9">
        <v>4</v>
      </c>
      <c r="B295" s="16">
        <v>13</v>
      </c>
      <c r="C295" s="9" t="s">
        <v>442</v>
      </c>
      <c r="D295" s="9" t="s">
        <v>488</v>
      </c>
      <c r="E295" s="14" t="s">
        <v>655</v>
      </c>
      <c r="F295" s="23" t="s">
        <v>794</v>
      </c>
      <c r="G295" s="10"/>
      <c r="J295" s="31"/>
      <c r="K295" s="31"/>
      <c r="L295" s="31"/>
      <c r="M295" s="31"/>
      <c r="N295" s="31"/>
      <c r="O295" s="31"/>
    </row>
    <row r="296" spans="1:15" x14ac:dyDescent="0.2">
      <c r="A296" s="9">
        <v>4</v>
      </c>
      <c r="B296" s="16">
        <v>13</v>
      </c>
      <c r="C296" s="9" t="s">
        <v>83</v>
      </c>
      <c r="D296" s="9" t="s">
        <v>427</v>
      </c>
      <c r="E296" s="14" t="s">
        <v>655</v>
      </c>
      <c r="F296" s="23" t="s">
        <v>793</v>
      </c>
      <c r="G296" s="10"/>
      <c r="J296" s="31"/>
      <c r="K296" s="31"/>
      <c r="L296" s="31"/>
      <c r="M296" s="31"/>
      <c r="N296" s="31"/>
      <c r="O296" s="31"/>
    </row>
    <row r="297" spans="1:15" x14ac:dyDescent="0.2">
      <c r="A297" s="9">
        <v>4</v>
      </c>
      <c r="B297" s="16">
        <v>13</v>
      </c>
      <c r="C297" s="9" t="s">
        <v>54</v>
      </c>
      <c r="D297" s="9" t="s">
        <v>427</v>
      </c>
      <c r="E297" s="14" t="s">
        <v>655</v>
      </c>
      <c r="F297" s="23" t="s">
        <v>796</v>
      </c>
      <c r="G297" s="10"/>
      <c r="J297" s="31"/>
      <c r="K297" s="31"/>
      <c r="L297" s="31"/>
      <c r="M297" s="31"/>
      <c r="N297" s="31"/>
      <c r="O297" s="31"/>
    </row>
    <row r="298" spans="1:15" x14ac:dyDescent="0.2">
      <c r="A298" s="9">
        <v>4</v>
      </c>
      <c r="B298" s="16">
        <v>13</v>
      </c>
      <c r="C298" s="9" t="s">
        <v>102</v>
      </c>
      <c r="D298" s="9" t="s">
        <v>433</v>
      </c>
      <c r="E298" s="14" t="s">
        <v>675</v>
      </c>
      <c r="F298" s="23" t="s">
        <v>799</v>
      </c>
      <c r="G298" s="10"/>
      <c r="J298" s="31"/>
      <c r="K298" s="31"/>
      <c r="L298" s="31"/>
      <c r="M298" s="31"/>
      <c r="N298" s="31"/>
      <c r="O298" s="31"/>
    </row>
    <row r="299" spans="1:15" x14ac:dyDescent="0.2">
      <c r="A299" s="9">
        <v>4</v>
      </c>
      <c r="B299" s="16">
        <v>13</v>
      </c>
      <c r="C299" s="9" t="s">
        <v>1074</v>
      </c>
      <c r="D299" s="9" t="s">
        <v>455</v>
      </c>
      <c r="E299" s="14" t="s">
        <v>629</v>
      </c>
      <c r="F299" s="23" t="s">
        <v>1075</v>
      </c>
      <c r="G299" s="10"/>
      <c r="J299" s="31"/>
      <c r="K299" s="31"/>
      <c r="L299" s="31"/>
      <c r="M299" s="31"/>
      <c r="N299" s="31"/>
      <c r="O299" s="31"/>
    </row>
    <row r="300" spans="1:15" x14ac:dyDescent="0.2">
      <c r="A300" s="9">
        <v>4</v>
      </c>
      <c r="B300" s="16">
        <v>13</v>
      </c>
      <c r="C300" s="9" t="s">
        <v>1076</v>
      </c>
      <c r="D300" s="9" t="s">
        <v>455</v>
      </c>
      <c r="E300" s="14" t="s">
        <v>675</v>
      </c>
      <c r="F300" s="23" t="s">
        <v>1077</v>
      </c>
      <c r="G300" s="10"/>
      <c r="J300" s="31"/>
      <c r="K300" s="31"/>
      <c r="L300" s="31"/>
      <c r="M300" s="31"/>
      <c r="N300" s="31"/>
      <c r="O300" s="31"/>
    </row>
    <row r="301" spans="1:15" x14ac:dyDescent="0.2">
      <c r="A301" s="9">
        <v>4</v>
      </c>
      <c r="B301" s="16">
        <v>13</v>
      </c>
      <c r="C301" s="9" t="s">
        <v>86</v>
      </c>
      <c r="D301" s="9" t="s">
        <v>450</v>
      </c>
      <c r="E301" s="14" t="s">
        <v>685</v>
      </c>
      <c r="F301" s="23" t="s">
        <v>985</v>
      </c>
      <c r="G301" s="9"/>
      <c r="J301" s="31"/>
      <c r="K301" s="31"/>
      <c r="L301" s="31"/>
      <c r="M301" s="31"/>
      <c r="N301" s="31"/>
      <c r="O301" s="31"/>
    </row>
    <row r="302" spans="1:15" x14ac:dyDescent="0.2">
      <c r="A302" s="9">
        <v>11</v>
      </c>
      <c r="B302" s="16">
        <v>12</v>
      </c>
      <c r="C302" s="9" t="s">
        <v>577</v>
      </c>
      <c r="D302" s="9" t="s">
        <v>468</v>
      </c>
      <c r="E302" s="14" t="s">
        <v>680</v>
      </c>
      <c r="F302" s="23" t="s">
        <v>778</v>
      </c>
      <c r="G302" s="9"/>
      <c r="J302" s="31"/>
      <c r="K302" s="31"/>
      <c r="L302" s="31"/>
      <c r="M302" s="31"/>
      <c r="N302" s="31"/>
      <c r="O302" s="31"/>
    </row>
    <row r="303" spans="1:15" x14ac:dyDescent="0.2">
      <c r="A303" s="9">
        <v>11</v>
      </c>
      <c r="B303" s="16">
        <v>12</v>
      </c>
      <c r="C303" s="9" t="s">
        <v>208</v>
      </c>
      <c r="D303" s="9" t="s">
        <v>488</v>
      </c>
      <c r="E303" s="14" t="s">
        <v>648</v>
      </c>
      <c r="F303" s="23" t="s">
        <v>779</v>
      </c>
      <c r="G303" s="9"/>
    </row>
    <row r="304" spans="1:15" x14ac:dyDescent="0.2">
      <c r="A304" s="9">
        <v>11</v>
      </c>
      <c r="B304" s="16">
        <v>12</v>
      </c>
      <c r="C304" s="9" t="s">
        <v>210</v>
      </c>
      <c r="D304" s="9" t="s">
        <v>433</v>
      </c>
      <c r="E304" s="14" t="s">
        <v>657</v>
      </c>
      <c r="F304" s="23" t="s">
        <v>780</v>
      </c>
      <c r="G304" s="9"/>
    </row>
    <row r="305" spans="1:7" x14ac:dyDescent="0.2">
      <c r="A305" s="9">
        <v>11</v>
      </c>
      <c r="B305" s="16">
        <v>12</v>
      </c>
      <c r="C305" s="9" t="s">
        <v>146</v>
      </c>
      <c r="D305" s="9" t="s">
        <v>427</v>
      </c>
      <c r="E305" s="14" t="s">
        <v>640</v>
      </c>
      <c r="F305" s="23" t="s">
        <v>802</v>
      </c>
      <c r="G305" s="9"/>
    </row>
    <row r="306" spans="1:7" x14ac:dyDescent="0.2">
      <c r="A306" s="9">
        <v>11</v>
      </c>
      <c r="B306" s="16">
        <v>12</v>
      </c>
      <c r="C306" s="9" t="s">
        <v>809</v>
      </c>
      <c r="D306" s="9" t="s">
        <v>477</v>
      </c>
      <c r="E306" s="14" t="s">
        <v>680</v>
      </c>
      <c r="F306" s="23" t="s">
        <v>810</v>
      </c>
      <c r="G306" s="10"/>
    </row>
    <row r="307" spans="1:7" x14ac:dyDescent="0.2">
      <c r="A307" s="9">
        <v>11</v>
      </c>
      <c r="B307" s="16">
        <v>12</v>
      </c>
      <c r="C307" s="9" t="s">
        <v>167</v>
      </c>
      <c r="D307" s="9" t="s">
        <v>425</v>
      </c>
      <c r="E307" s="14" t="s">
        <v>648</v>
      </c>
      <c r="F307" s="23" t="s">
        <v>729</v>
      </c>
      <c r="G307" s="10"/>
    </row>
    <row r="308" spans="1:7" x14ac:dyDescent="0.2">
      <c r="A308" s="9">
        <v>11</v>
      </c>
      <c r="B308" s="16">
        <v>12</v>
      </c>
      <c r="C308" s="9" t="s">
        <v>157</v>
      </c>
      <c r="D308" s="9" t="s">
        <v>520</v>
      </c>
      <c r="E308" s="14" t="s">
        <v>636</v>
      </c>
      <c r="F308" s="23" t="s">
        <v>619</v>
      </c>
      <c r="G308" s="10"/>
    </row>
    <row r="309" spans="1:7" x14ac:dyDescent="0.2">
      <c r="A309" s="9">
        <v>18</v>
      </c>
      <c r="B309" s="16">
        <v>11</v>
      </c>
      <c r="C309" s="9" t="s">
        <v>167</v>
      </c>
      <c r="D309" s="9" t="s">
        <v>425</v>
      </c>
      <c r="E309" s="14" t="s">
        <v>657</v>
      </c>
      <c r="F309" s="23" t="s">
        <v>1078</v>
      </c>
      <c r="G309" s="10"/>
    </row>
    <row r="310" spans="1:7" x14ac:dyDescent="0.2">
      <c r="A310" s="9">
        <v>18</v>
      </c>
      <c r="B310" s="16">
        <v>11</v>
      </c>
      <c r="C310" s="9" t="s">
        <v>156</v>
      </c>
      <c r="D310" s="9" t="s">
        <v>433</v>
      </c>
      <c r="E310" s="14" t="s">
        <v>638</v>
      </c>
      <c r="F310" s="23" t="s">
        <v>694</v>
      </c>
      <c r="G310" s="10"/>
    </row>
    <row r="311" spans="1:7" x14ac:dyDescent="0.2">
      <c r="A311" s="9">
        <v>18</v>
      </c>
      <c r="B311" s="16">
        <v>11</v>
      </c>
      <c r="C311" s="9" t="s">
        <v>157</v>
      </c>
      <c r="D311" s="9" t="s">
        <v>520</v>
      </c>
      <c r="E311" s="14" t="s">
        <v>669</v>
      </c>
      <c r="F311" s="23" t="s">
        <v>1079</v>
      </c>
      <c r="G311" s="10"/>
    </row>
    <row r="312" spans="1:7" x14ac:dyDescent="0.2">
      <c r="A312" s="9">
        <v>18</v>
      </c>
      <c r="B312" s="16">
        <v>11</v>
      </c>
      <c r="C312" s="9" t="s">
        <v>213</v>
      </c>
      <c r="D312" s="9" t="s">
        <v>574</v>
      </c>
      <c r="E312" s="14" t="s">
        <v>658</v>
      </c>
      <c r="F312" s="23" t="s">
        <v>1072</v>
      </c>
      <c r="G312" s="10"/>
    </row>
    <row r="313" spans="1:7" x14ac:dyDescent="0.2">
      <c r="A313" s="9"/>
      <c r="B313" s="16"/>
      <c r="C313" s="9"/>
      <c r="D313" s="9"/>
      <c r="E313" s="14"/>
      <c r="F313" s="23"/>
      <c r="G313" s="10"/>
    </row>
    <row r="314" spans="1:7" x14ac:dyDescent="0.2">
      <c r="A314" s="9"/>
      <c r="B314" s="17" t="s">
        <v>582</v>
      </c>
      <c r="C314" s="9"/>
      <c r="D314" s="9"/>
      <c r="E314" s="9"/>
      <c r="F314" s="23"/>
      <c r="G314" s="9"/>
    </row>
    <row r="315" spans="1:7" x14ac:dyDescent="0.2">
      <c r="A315" s="9">
        <v>1</v>
      </c>
      <c r="B315" s="16">
        <v>21</v>
      </c>
      <c r="C315" s="9" t="s">
        <v>1066</v>
      </c>
      <c r="D315" s="9" t="s">
        <v>434</v>
      </c>
      <c r="E315" s="9" t="s">
        <v>671</v>
      </c>
      <c r="F315" s="23" t="s">
        <v>1067</v>
      </c>
      <c r="G315" s="9"/>
    </row>
    <row r="316" spans="1:7" x14ac:dyDescent="0.2">
      <c r="A316" s="9">
        <v>2</v>
      </c>
      <c r="B316" s="16">
        <v>20</v>
      </c>
      <c r="C316" s="9" t="s">
        <v>692</v>
      </c>
      <c r="D316" s="9" t="s">
        <v>583</v>
      </c>
      <c r="E316" s="9" t="s">
        <v>669</v>
      </c>
      <c r="F316" s="23" t="s">
        <v>637</v>
      </c>
      <c r="G316" s="9"/>
    </row>
    <row r="317" spans="1:7" x14ac:dyDescent="0.2">
      <c r="A317" s="9">
        <v>2</v>
      </c>
      <c r="B317" s="16">
        <v>20</v>
      </c>
      <c r="C317" s="9" t="s">
        <v>157</v>
      </c>
      <c r="D317" s="9" t="s">
        <v>520</v>
      </c>
      <c r="E317" s="9" t="s">
        <v>636</v>
      </c>
      <c r="F317" s="23" t="s">
        <v>617</v>
      </c>
      <c r="G317" s="9"/>
    </row>
    <row r="318" spans="1:7" x14ac:dyDescent="0.2">
      <c r="A318" s="9">
        <v>2</v>
      </c>
      <c r="B318" s="16">
        <v>20</v>
      </c>
      <c r="C318" s="9" t="s">
        <v>292</v>
      </c>
      <c r="D318" s="9" t="s">
        <v>468</v>
      </c>
      <c r="E318" s="9" t="s">
        <v>636</v>
      </c>
      <c r="F318" s="23" t="s">
        <v>762</v>
      </c>
    </row>
    <row r="319" spans="1:7" x14ac:dyDescent="0.2">
      <c r="A319" s="9">
        <v>5</v>
      </c>
      <c r="B319" s="16">
        <v>19</v>
      </c>
      <c r="C319" s="9" t="s">
        <v>157</v>
      </c>
      <c r="D319" s="9" t="s">
        <v>520</v>
      </c>
      <c r="E319" s="9" t="s">
        <v>636</v>
      </c>
      <c r="F319" s="23" t="s">
        <v>619</v>
      </c>
      <c r="G319" s="9"/>
    </row>
    <row r="320" spans="1:7" x14ac:dyDescent="0.2">
      <c r="A320" s="9">
        <v>6</v>
      </c>
      <c r="B320" s="16">
        <v>17</v>
      </c>
      <c r="C320" s="9" t="s">
        <v>208</v>
      </c>
      <c r="D320" s="9" t="s">
        <v>488</v>
      </c>
      <c r="E320" s="9" t="s">
        <v>655</v>
      </c>
      <c r="F320" s="23" t="s">
        <v>696</v>
      </c>
      <c r="G320" s="9"/>
    </row>
    <row r="321" spans="1:7" x14ac:dyDescent="0.2">
      <c r="A321" s="9">
        <v>6</v>
      </c>
      <c r="B321" s="16">
        <v>17</v>
      </c>
      <c r="C321" s="9" t="s">
        <v>577</v>
      </c>
      <c r="D321" s="9" t="s">
        <v>468</v>
      </c>
      <c r="E321" s="9" t="s">
        <v>626</v>
      </c>
      <c r="F321" s="23" t="s">
        <v>797</v>
      </c>
      <c r="G321" s="9"/>
    </row>
    <row r="322" spans="1:7" x14ac:dyDescent="0.2">
      <c r="A322" s="9">
        <v>6</v>
      </c>
      <c r="B322" s="16">
        <v>17</v>
      </c>
      <c r="C322" s="9" t="s">
        <v>43</v>
      </c>
      <c r="D322" s="9" t="s">
        <v>433</v>
      </c>
      <c r="E322" s="9" t="s">
        <v>643</v>
      </c>
      <c r="F322" s="23" t="s">
        <v>697</v>
      </c>
      <c r="G322" s="9"/>
    </row>
    <row r="323" spans="1:7" x14ac:dyDescent="0.2">
      <c r="A323" s="9">
        <v>9</v>
      </c>
      <c r="B323" s="16">
        <v>16</v>
      </c>
      <c r="C323" s="9" t="s">
        <v>1070</v>
      </c>
      <c r="D323" s="9" t="s">
        <v>583</v>
      </c>
      <c r="E323" s="9" t="s">
        <v>658</v>
      </c>
      <c r="F323" s="23" t="s">
        <v>1019</v>
      </c>
      <c r="G323" s="9"/>
    </row>
    <row r="324" spans="1:7" x14ac:dyDescent="0.2">
      <c r="A324" s="9">
        <v>9</v>
      </c>
      <c r="B324" s="16">
        <v>16</v>
      </c>
      <c r="C324" s="9" t="s">
        <v>157</v>
      </c>
      <c r="D324" s="9" t="s">
        <v>520</v>
      </c>
      <c r="E324" s="9" t="s">
        <v>876</v>
      </c>
      <c r="F324" s="23" t="s">
        <v>1071</v>
      </c>
      <c r="G324" s="9"/>
    </row>
    <row r="325" spans="1:7" x14ac:dyDescent="0.2">
      <c r="A325" s="9">
        <v>9</v>
      </c>
      <c r="B325" s="16">
        <v>16</v>
      </c>
      <c r="C325" s="9" t="s">
        <v>292</v>
      </c>
      <c r="D325" s="9" t="s">
        <v>468</v>
      </c>
      <c r="E325" s="9" t="s">
        <v>968</v>
      </c>
      <c r="F325" s="23" t="s">
        <v>1063</v>
      </c>
      <c r="G325" s="9"/>
    </row>
    <row r="326" spans="1:7" x14ac:dyDescent="0.2">
      <c r="A326" s="9">
        <v>9</v>
      </c>
      <c r="B326" s="90">
        <v>16</v>
      </c>
      <c r="C326" s="10" t="s">
        <v>1532</v>
      </c>
      <c r="D326" s="10" t="s">
        <v>485</v>
      </c>
      <c r="E326" s="17" t="s">
        <v>683</v>
      </c>
      <c r="F326" s="22" t="s">
        <v>1533</v>
      </c>
      <c r="G326" s="9"/>
    </row>
    <row r="327" spans="1:7" x14ac:dyDescent="0.2">
      <c r="A327" s="9">
        <v>13</v>
      </c>
      <c r="B327" s="16">
        <v>15</v>
      </c>
      <c r="C327" s="9" t="s">
        <v>86</v>
      </c>
      <c r="D327" s="9" t="s">
        <v>450</v>
      </c>
      <c r="E327" s="9" t="s">
        <v>629</v>
      </c>
      <c r="F327" s="23" t="s">
        <v>703</v>
      </c>
      <c r="G327" s="9"/>
    </row>
    <row r="328" spans="1:7" x14ac:dyDescent="0.2">
      <c r="A328" s="9">
        <v>13</v>
      </c>
      <c r="B328" s="16">
        <v>15</v>
      </c>
      <c r="C328" s="9" t="s">
        <v>147</v>
      </c>
      <c r="D328" s="9" t="s">
        <v>485</v>
      </c>
      <c r="E328" s="9" t="s">
        <v>657</v>
      </c>
      <c r="F328" s="23" t="s">
        <v>1080</v>
      </c>
      <c r="G328" s="9"/>
    </row>
    <row r="329" spans="1:7" x14ac:dyDescent="0.2">
      <c r="A329" s="9">
        <v>13</v>
      </c>
      <c r="B329" s="16">
        <v>15</v>
      </c>
      <c r="C329" s="9" t="s">
        <v>156</v>
      </c>
      <c r="D329" s="9" t="s">
        <v>433</v>
      </c>
      <c r="E329" s="9" t="s">
        <v>638</v>
      </c>
      <c r="F329" s="23" t="s">
        <v>694</v>
      </c>
      <c r="G329" s="9"/>
    </row>
    <row r="330" spans="1:7" x14ac:dyDescent="0.2">
      <c r="A330" s="9">
        <v>13</v>
      </c>
      <c r="B330" s="16">
        <v>15</v>
      </c>
      <c r="C330" s="9" t="s">
        <v>1081</v>
      </c>
      <c r="D330" s="9" t="s">
        <v>485</v>
      </c>
      <c r="E330" s="9" t="s">
        <v>968</v>
      </c>
      <c r="F330" s="23" t="s">
        <v>684</v>
      </c>
      <c r="G330" s="9"/>
    </row>
    <row r="331" spans="1:7" x14ac:dyDescent="0.2">
      <c r="A331" s="9">
        <v>13</v>
      </c>
      <c r="B331" s="16">
        <v>15</v>
      </c>
      <c r="C331" s="9" t="s">
        <v>584</v>
      </c>
      <c r="D331" s="9" t="s">
        <v>427</v>
      </c>
      <c r="E331" s="9" t="s">
        <v>655</v>
      </c>
      <c r="F331" s="23" t="s">
        <v>1082</v>
      </c>
      <c r="G331" s="9"/>
    </row>
    <row r="332" spans="1:7" x14ac:dyDescent="0.2">
      <c r="A332" s="9">
        <v>13</v>
      </c>
      <c r="B332" s="16">
        <v>15</v>
      </c>
      <c r="C332" s="9" t="s">
        <v>156</v>
      </c>
      <c r="D332" s="9" t="s">
        <v>433</v>
      </c>
      <c r="E332" s="9" t="s">
        <v>673</v>
      </c>
      <c r="F332" s="23" t="s">
        <v>1023</v>
      </c>
      <c r="G332" s="9"/>
    </row>
    <row r="333" spans="1:7" x14ac:dyDescent="0.2">
      <c r="A333" s="9">
        <v>13</v>
      </c>
      <c r="B333" s="16">
        <v>15</v>
      </c>
      <c r="C333" s="9" t="s">
        <v>767</v>
      </c>
      <c r="D333" s="9" t="s">
        <v>520</v>
      </c>
      <c r="E333" s="9" t="s">
        <v>980</v>
      </c>
      <c r="F333" s="23" t="s">
        <v>943</v>
      </c>
      <c r="G333" s="9"/>
    </row>
    <row r="334" spans="1:7" x14ac:dyDescent="0.2">
      <c r="A334" s="9">
        <v>13</v>
      </c>
      <c r="B334" s="16">
        <v>15</v>
      </c>
      <c r="C334" s="9" t="s">
        <v>1083</v>
      </c>
      <c r="D334" s="9" t="s">
        <v>437</v>
      </c>
      <c r="E334" s="9" t="s">
        <v>829</v>
      </c>
      <c r="F334" s="23" t="s">
        <v>1073</v>
      </c>
      <c r="G334" s="9"/>
    </row>
    <row r="335" spans="1:7" x14ac:dyDescent="0.2">
      <c r="A335" s="9">
        <v>13</v>
      </c>
      <c r="B335" s="16">
        <v>15</v>
      </c>
      <c r="C335" s="9" t="s">
        <v>902</v>
      </c>
      <c r="D335" s="9" t="s">
        <v>455</v>
      </c>
      <c r="E335" s="9" t="s">
        <v>648</v>
      </c>
      <c r="F335" s="23" t="s">
        <v>1084</v>
      </c>
      <c r="G335" s="9"/>
    </row>
    <row r="336" spans="1:7" x14ac:dyDescent="0.2">
      <c r="A336" s="9">
        <v>13</v>
      </c>
      <c r="B336" s="44">
        <v>15</v>
      </c>
      <c r="C336" s="1" t="s">
        <v>1116</v>
      </c>
      <c r="D336" s="14" t="s">
        <v>468</v>
      </c>
      <c r="E336" s="14" t="s">
        <v>648</v>
      </c>
      <c r="F336" s="23" t="s">
        <v>1125</v>
      </c>
      <c r="G336" s="9"/>
    </row>
    <row r="337" spans="1:7" x14ac:dyDescent="0.2">
      <c r="A337" s="9">
        <v>13</v>
      </c>
      <c r="B337" s="44">
        <v>15</v>
      </c>
      <c r="C337" s="1" t="s">
        <v>1130</v>
      </c>
      <c r="D337" s="14" t="s">
        <v>433</v>
      </c>
      <c r="E337" s="14" t="s">
        <v>629</v>
      </c>
      <c r="F337" s="23" t="s">
        <v>1131</v>
      </c>
      <c r="G337" s="9"/>
    </row>
    <row r="338" spans="1:7" x14ac:dyDescent="0.2">
      <c r="A338" s="9">
        <v>13</v>
      </c>
      <c r="B338" s="16">
        <v>15</v>
      </c>
      <c r="C338" s="9" t="s">
        <v>850</v>
      </c>
      <c r="D338" s="9" t="s">
        <v>688</v>
      </c>
      <c r="E338" s="9" t="s">
        <v>701</v>
      </c>
      <c r="F338" s="23" t="s">
        <v>1415</v>
      </c>
      <c r="G338" s="9"/>
    </row>
    <row r="339" spans="1:7" x14ac:dyDescent="0.2">
      <c r="A339" s="9">
        <v>13</v>
      </c>
      <c r="B339" s="19">
        <v>15</v>
      </c>
      <c r="C339" s="10" t="s">
        <v>1116</v>
      </c>
      <c r="D339" s="10" t="s">
        <v>468</v>
      </c>
      <c r="E339" s="17" t="s">
        <v>636</v>
      </c>
      <c r="F339" s="22" t="s">
        <v>1488</v>
      </c>
      <c r="G339" s="9"/>
    </row>
    <row r="340" spans="1:7" x14ac:dyDescent="0.2">
      <c r="A340" s="9">
        <v>13</v>
      </c>
      <c r="B340" s="90">
        <v>15</v>
      </c>
      <c r="C340" s="10" t="s">
        <v>1527</v>
      </c>
      <c r="D340" s="10" t="s">
        <v>437</v>
      </c>
      <c r="E340" s="17" t="s">
        <v>665</v>
      </c>
      <c r="F340" s="22" t="s">
        <v>1526</v>
      </c>
      <c r="G340" s="9"/>
    </row>
    <row r="341" spans="1:7" x14ac:dyDescent="0.2">
      <c r="A341" s="9"/>
      <c r="B341" s="16"/>
      <c r="C341" s="9"/>
      <c r="D341" s="9"/>
      <c r="E341" s="14"/>
      <c r="F341" s="23"/>
      <c r="G341" s="9"/>
    </row>
    <row r="342" spans="1:7" ht="12.75" customHeight="1" x14ac:dyDescent="0.2">
      <c r="A342" s="9"/>
      <c r="B342" s="10" t="s">
        <v>1086</v>
      </c>
      <c r="C342" s="9"/>
      <c r="D342" s="9"/>
      <c r="E342" s="23"/>
      <c r="F342" s="23"/>
      <c r="G342" s="9"/>
    </row>
    <row r="343" spans="1:7" x14ac:dyDescent="0.2">
      <c r="A343" s="9"/>
      <c r="B343" s="24" t="s">
        <v>821</v>
      </c>
      <c r="C343" s="9"/>
      <c r="D343" s="9"/>
      <c r="E343" s="23"/>
      <c r="F343" s="23"/>
      <c r="G343" s="9"/>
    </row>
    <row r="344" spans="1:7" x14ac:dyDescent="0.2">
      <c r="A344" s="9"/>
      <c r="B344" s="24" t="s">
        <v>820</v>
      </c>
      <c r="C344" s="9"/>
      <c r="D344" s="9"/>
      <c r="E344" s="23"/>
      <c r="F344" s="23"/>
      <c r="G344" s="9"/>
    </row>
    <row r="345" spans="1:7" x14ac:dyDescent="0.2">
      <c r="A345" s="9">
        <v>1</v>
      </c>
      <c r="B345" s="16">
        <v>9</v>
      </c>
      <c r="C345" s="9" t="s">
        <v>78</v>
      </c>
      <c r="D345" s="9" t="s">
        <v>475</v>
      </c>
      <c r="E345" s="9" t="s">
        <v>646</v>
      </c>
      <c r="F345" s="23" t="s">
        <v>698</v>
      </c>
      <c r="G345" s="9"/>
    </row>
    <row r="346" spans="1:7" x14ac:dyDescent="0.2">
      <c r="A346" s="9">
        <v>1</v>
      </c>
      <c r="B346" s="16">
        <v>9</v>
      </c>
      <c r="C346" s="9" t="s">
        <v>156</v>
      </c>
      <c r="D346" s="9" t="s">
        <v>433</v>
      </c>
      <c r="E346" s="9" t="s">
        <v>675</v>
      </c>
      <c r="F346" s="23" t="s">
        <v>699</v>
      </c>
      <c r="G346" s="9"/>
    </row>
    <row r="347" spans="1:7" x14ac:dyDescent="0.2">
      <c r="A347" s="9">
        <v>1</v>
      </c>
      <c r="B347" s="16">
        <v>9</v>
      </c>
      <c r="C347" s="9" t="s">
        <v>327</v>
      </c>
      <c r="D347" s="9" t="s">
        <v>583</v>
      </c>
      <c r="E347" s="9" t="s">
        <v>656</v>
      </c>
      <c r="F347" s="23" t="s">
        <v>653</v>
      </c>
      <c r="G347" s="9"/>
    </row>
    <row r="348" spans="1:7" x14ac:dyDescent="0.2">
      <c r="A348" s="9">
        <v>4</v>
      </c>
      <c r="B348" s="16">
        <v>8</v>
      </c>
      <c r="C348" s="9" t="s">
        <v>78</v>
      </c>
      <c r="D348" s="9" t="s">
        <v>475</v>
      </c>
      <c r="E348" s="9" t="s">
        <v>640</v>
      </c>
      <c r="F348" s="23" t="s">
        <v>632</v>
      </c>
      <c r="G348" s="9"/>
    </row>
    <row r="349" spans="1:7" x14ac:dyDescent="0.2">
      <c r="A349" s="9">
        <v>4</v>
      </c>
      <c r="B349" s="16">
        <v>8</v>
      </c>
      <c r="C349" s="9" t="s">
        <v>86</v>
      </c>
      <c r="D349" s="9" t="s">
        <v>450</v>
      </c>
      <c r="E349" s="9" t="s">
        <v>629</v>
      </c>
      <c r="F349" s="23" t="s">
        <v>700</v>
      </c>
      <c r="G349" s="9"/>
    </row>
    <row r="350" spans="1:7" x14ac:dyDescent="0.2">
      <c r="A350" s="9">
        <v>4</v>
      </c>
      <c r="B350" s="16">
        <v>8</v>
      </c>
      <c r="C350" s="9" t="s">
        <v>69</v>
      </c>
      <c r="D350" s="9" t="s">
        <v>434</v>
      </c>
      <c r="E350" s="9" t="s">
        <v>701</v>
      </c>
      <c r="F350" s="23" t="s">
        <v>702</v>
      </c>
      <c r="G350" s="9"/>
    </row>
    <row r="351" spans="1:7" x14ac:dyDescent="0.2">
      <c r="A351" s="9">
        <v>4</v>
      </c>
      <c r="B351" s="16">
        <v>8</v>
      </c>
      <c r="C351" s="9" t="s">
        <v>86</v>
      </c>
      <c r="D351" s="9" t="s">
        <v>450</v>
      </c>
      <c r="E351" s="9" t="s">
        <v>629</v>
      </c>
      <c r="F351" s="23" t="s">
        <v>703</v>
      </c>
      <c r="G351" s="9"/>
    </row>
    <row r="352" spans="1:7" x14ac:dyDescent="0.2">
      <c r="A352" s="9">
        <v>8</v>
      </c>
      <c r="B352" s="16">
        <v>7</v>
      </c>
      <c r="C352" s="9" t="s">
        <v>78</v>
      </c>
      <c r="D352" s="9" t="s">
        <v>475</v>
      </c>
      <c r="E352" s="9" t="s">
        <v>651</v>
      </c>
      <c r="F352" s="23" t="s">
        <v>704</v>
      </c>
    </row>
    <row r="353" spans="1:7" x14ac:dyDescent="0.2">
      <c r="A353" s="9">
        <v>8</v>
      </c>
      <c r="B353" s="16">
        <v>7</v>
      </c>
      <c r="C353" s="9" t="s">
        <v>111</v>
      </c>
      <c r="D353" s="9" t="s">
        <v>450</v>
      </c>
      <c r="E353" s="9" t="s">
        <v>669</v>
      </c>
      <c r="F353" s="23" t="s">
        <v>705</v>
      </c>
      <c r="G353" s="9"/>
    </row>
    <row r="354" spans="1:7" x14ac:dyDescent="0.2">
      <c r="A354" s="9">
        <v>8</v>
      </c>
      <c r="B354" s="16">
        <v>7</v>
      </c>
      <c r="C354" s="9" t="s">
        <v>113</v>
      </c>
      <c r="D354" s="9" t="s">
        <v>488</v>
      </c>
      <c r="E354" s="9" t="s">
        <v>629</v>
      </c>
      <c r="F354" s="23" t="s">
        <v>706</v>
      </c>
      <c r="G354" s="9"/>
    </row>
    <row r="355" spans="1:7" x14ac:dyDescent="0.2">
      <c r="A355" s="9">
        <v>8</v>
      </c>
      <c r="B355" s="16">
        <v>7</v>
      </c>
      <c r="C355" s="9" t="s">
        <v>117</v>
      </c>
      <c r="D355" s="9" t="s">
        <v>475</v>
      </c>
      <c r="E355" s="9" t="s">
        <v>648</v>
      </c>
      <c r="F355" s="23" t="s">
        <v>707</v>
      </c>
      <c r="G355" s="9"/>
    </row>
    <row r="356" spans="1:7" x14ac:dyDescent="0.2">
      <c r="A356" s="9">
        <v>8</v>
      </c>
      <c r="B356" s="16">
        <v>7</v>
      </c>
      <c r="C356" s="9" t="s">
        <v>156</v>
      </c>
      <c r="D356" s="9" t="s">
        <v>433</v>
      </c>
      <c r="E356" s="9" t="s">
        <v>659</v>
      </c>
      <c r="F356" s="23" t="s">
        <v>708</v>
      </c>
      <c r="G356" s="9"/>
    </row>
    <row r="357" spans="1:7" x14ac:dyDescent="0.2">
      <c r="A357" s="9">
        <v>8</v>
      </c>
      <c r="B357" s="16">
        <v>7</v>
      </c>
      <c r="C357" s="9" t="s">
        <v>160</v>
      </c>
      <c r="D357" s="9" t="s">
        <v>455</v>
      </c>
      <c r="E357" s="9" t="s">
        <v>658</v>
      </c>
      <c r="F357" s="23" t="s">
        <v>709</v>
      </c>
      <c r="G357" s="9"/>
    </row>
    <row r="358" spans="1:7" x14ac:dyDescent="0.2">
      <c r="A358" s="9">
        <v>8</v>
      </c>
      <c r="B358" s="16">
        <v>7</v>
      </c>
      <c r="C358" s="9" t="s">
        <v>156</v>
      </c>
      <c r="D358" s="9" t="s">
        <v>433</v>
      </c>
      <c r="E358" s="9" t="s">
        <v>685</v>
      </c>
      <c r="F358" s="23" t="s">
        <v>1085</v>
      </c>
      <c r="G358" s="9"/>
    </row>
    <row r="359" spans="1:7" x14ac:dyDescent="0.2">
      <c r="A359" s="9">
        <v>8</v>
      </c>
      <c r="B359" s="16">
        <v>7</v>
      </c>
      <c r="C359" s="9" t="s">
        <v>213</v>
      </c>
      <c r="D359" s="9" t="s">
        <v>574</v>
      </c>
      <c r="E359" s="9" t="s">
        <v>701</v>
      </c>
      <c r="F359" s="23" t="s">
        <v>710</v>
      </c>
      <c r="G359" s="9"/>
    </row>
    <row r="360" spans="1:7" x14ac:dyDescent="0.2">
      <c r="A360" s="9">
        <v>8</v>
      </c>
      <c r="B360" s="16">
        <v>7</v>
      </c>
      <c r="C360" s="9" t="s">
        <v>157</v>
      </c>
      <c r="D360" s="9" t="s">
        <v>520</v>
      </c>
      <c r="E360" s="9" t="s">
        <v>658</v>
      </c>
      <c r="F360" s="23" t="s">
        <v>620</v>
      </c>
      <c r="G360" s="9"/>
    </row>
    <row r="361" spans="1:7" x14ac:dyDescent="0.2">
      <c r="A361" s="9">
        <v>8</v>
      </c>
      <c r="B361" s="16">
        <v>7</v>
      </c>
      <c r="C361" s="9" t="s">
        <v>157</v>
      </c>
      <c r="D361" s="9" t="s">
        <v>520</v>
      </c>
      <c r="E361" s="9" t="s">
        <v>636</v>
      </c>
      <c r="F361" s="23" t="s">
        <v>617</v>
      </c>
      <c r="G361" s="9"/>
    </row>
    <row r="362" spans="1:7" x14ac:dyDescent="0.2">
      <c r="A362" s="9">
        <v>8</v>
      </c>
      <c r="B362" s="16">
        <v>7</v>
      </c>
      <c r="C362" s="9" t="s">
        <v>213</v>
      </c>
      <c r="D362" s="9" t="s">
        <v>574</v>
      </c>
      <c r="E362" s="9" t="s">
        <v>658</v>
      </c>
      <c r="F362" s="23" t="s">
        <v>711</v>
      </c>
      <c r="G362" s="9"/>
    </row>
    <row r="363" spans="1:7" x14ac:dyDescent="0.2">
      <c r="A363" s="9">
        <v>8</v>
      </c>
      <c r="B363" s="16">
        <v>7</v>
      </c>
      <c r="C363" s="9" t="s">
        <v>213</v>
      </c>
      <c r="D363" s="9" t="s">
        <v>574</v>
      </c>
      <c r="E363" s="9" t="s">
        <v>658</v>
      </c>
      <c r="F363" s="23" t="s">
        <v>712</v>
      </c>
      <c r="G363" s="9"/>
    </row>
    <row r="364" spans="1:7" x14ac:dyDescent="0.2">
      <c r="A364" s="9">
        <v>8</v>
      </c>
      <c r="B364" s="16">
        <v>7</v>
      </c>
      <c r="C364" s="9" t="s">
        <v>713</v>
      </c>
      <c r="D364" s="9" t="s">
        <v>426</v>
      </c>
      <c r="E364" s="9" t="s">
        <v>640</v>
      </c>
      <c r="F364" s="23" t="s">
        <v>684</v>
      </c>
      <c r="G364" s="9"/>
    </row>
    <row r="365" spans="1:7" x14ac:dyDescent="0.2">
      <c r="A365" s="9">
        <v>8</v>
      </c>
      <c r="B365" s="16">
        <v>7</v>
      </c>
      <c r="C365" s="9" t="s">
        <v>713</v>
      </c>
      <c r="D365" s="9" t="s">
        <v>426</v>
      </c>
      <c r="E365" s="9" t="s">
        <v>669</v>
      </c>
      <c r="F365" s="23" t="s">
        <v>756</v>
      </c>
      <c r="G365" s="9"/>
    </row>
    <row r="366" spans="1:7" x14ac:dyDescent="0.2">
      <c r="A366" s="9">
        <v>8</v>
      </c>
      <c r="B366" s="16">
        <v>7</v>
      </c>
      <c r="C366" s="9" t="s">
        <v>713</v>
      </c>
      <c r="D366" s="9" t="s">
        <v>426</v>
      </c>
      <c r="E366" s="9" t="s">
        <v>829</v>
      </c>
      <c r="F366" s="23" t="s">
        <v>830</v>
      </c>
    </row>
    <row r="367" spans="1:7" x14ac:dyDescent="0.2">
      <c r="A367" s="9"/>
      <c r="B367" s="16"/>
      <c r="C367" s="9"/>
      <c r="D367" s="9"/>
      <c r="E367" s="14"/>
      <c r="F367" s="23"/>
      <c r="G367" s="9"/>
    </row>
    <row r="368" spans="1:7" x14ac:dyDescent="0.2">
      <c r="A368" s="9"/>
      <c r="B368" s="10" t="s">
        <v>1099</v>
      </c>
      <c r="C368" s="9"/>
      <c r="D368" s="15" t="s">
        <v>622</v>
      </c>
      <c r="E368" s="10" t="s">
        <v>623</v>
      </c>
      <c r="F368" s="22" t="s">
        <v>624</v>
      </c>
      <c r="G368" s="9"/>
    </row>
    <row r="369" spans="1:7" x14ac:dyDescent="0.2">
      <c r="A369" s="9"/>
      <c r="B369" s="24" t="s">
        <v>822</v>
      </c>
      <c r="C369" s="9"/>
      <c r="D369" s="15"/>
      <c r="E369" s="10"/>
      <c r="F369" s="22"/>
      <c r="G369" s="9"/>
    </row>
    <row r="370" spans="1:7" x14ac:dyDescent="0.2">
      <c r="A370" s="9"/>
      <c r="B370" s="24" t="s">
        <v>820</v>
      </c>
      <c r="C370" s="9"/>
      <c r="D370" s="15"/>
      <c r="E370" s="10"/>
      <c r="F370" s="22"/>
      <c r="G370" s="9"/>
    </row>
    <row r="371" spans="1:7" x14ac:dyDescent="0.2">
      <c r="A371" s="9">
        <v>1</v>
      </c>
      <c r="B371" s="16">
        <v>13</v>
      </c>
      <c r="C371" s="9" t="s">
        <v>96</v>
      </c>
      <c r="D371" s="9" t="s">
        <v>477</v>
      </c>
      <c r="E371" s="14" t="s">
        <v>643</v>
      </c>
      <c r="F371" s="23" t="s">
        <v>714</v>
      </c>
      <c r="G371" s="9"/>
    </row>
    <row r="372" spans="1:7" x14ac:dyDescent="0.2">
      <c r="A372" s="9">
        <v>2</v>
      </c>
      <c r="B372" s="16">
        <v>12</v>
      </c>
      <c r="C372" s="9" t="s">
        <v>127</v>
      </c>
      <c r="D372" s="9" t="s">
        <v>425</v>
      </c>
      <c r="E372" s="14" t="s">
        <v>669</v>
      </c>
      <c r="F372" s="23" t="s">
        <v>715</v>
      </c>
      <c r="G372" s="26"/>
    </row>
    <row r="373" spans="1:7" x14ac:dyDescent="0.2">
      <c r="A373" s="9">
        <v>2</v>
      </c>
      <c r="B373" s="19">
        <v>12</v>
      </c>
      <c r="C373" s="10" t="s">
        <v>1412</v>
      </c>
      <c r="D373" s="10" t="s">
        <v>427</v>
      </c>
      <c r="E373" s="17" t="s">
        <v>686</v>
      </c>
      <c r="F373" s="22" t="s">
        <v>1464</v>
      </c>
      <c r="G373" s="26"/>
    </row>
    <row r="374" spans="1:7" x14ac:dyDescent="0.2">
      <c r="A374" s="9">
        <v>4</v>
      </c>
      <c r="B374" s="16">
        <v>11</v>
      </c>
      <c r="C374" s="9" t="s">
        <v>105</v>
      </c>
      <c r="D374" s="9" t="s">
        <v>426</v>
      </c>
      <c r="E374" s="14" t="s">
        <v>640</v>
      </c>
      <c r="F374" s="23" t="s">
        <v>716</v>
      </c>
      <c r="G374" s="26"/>
    </row>
    <row r="375" spans="1:7" x14ac:dyDescent="0.2">
      <c r="A375" s="9">
        <v>4</v>
      </c>
      <c r="B375" s="16">
        <v>11</v>
      </c>
      <c r="C375" s="9" t="s">
        <v>1412</v>
      </c>
      <c r="D375" s="9" t="s">
        <v>427</v>
      </c>
      <c r="E375" s="9" t="s">
        <v>701</v>
      </c>
      <c r="F375" s="23" t="s">
        <v>1414</v>
      </c>
      <c r="G375" s="26"/>
    </row>
    <row r="376" spans="1:7" x14ac:dyDescent="0.2">
      <c r="A376" s="9">
        <v>4</v>
      </c>
      <c r="B376" s="90">
        <v>11</v>
      </c>
      <c r="C376" s="10" t="s">
        <v>1412</v>
      </c>
      <c r="D376" s="10" t="s">
        <v>427</v>
      </c>
      <c r="E376" s="17" t="s">
        <v>829</v>
      </c>
      <c r="F376" s="22" t="s">
        <v>1533</v>
      </c>
      <c r="G376" s="26"/>
    </row>
    <row r="377" spans="1:7" x14ac:dyDescent="0.2">
      <c r="A377" s="9">
        <v>7</v>
      </c>
      <c r="B377" s="16">
        <v>10</v>
      </c>
      <c r="C377" s="9" t="s">
        <v>46</v>
      </c>
      <c r="D377" s="9" t="s">
        <v>434</v>
      </c>
      <c r="E377" s="14" t="s">
        <v>655</v>
      </c>
      <c r="F377" s="23" t="s">
        <v>813</v>
      </c>
      <c r="G377" s="26"/>
    </row>
    <row r="378" spans="1:7" x14ac:dyDescent="0.2">
      <c r="A378" s="9">
        <v>7</v>
      </c>
      <c r="B378" s="16">
        <v>10</v>
      </c>
      <c r="C378" s="9" t="s">
        <v>1087</v>
      </c>
      <c r="D378" s="9" t="s">
        <v>488</v>
      </c>
      <c r="E378" s="14" t="s">
        <v>646</v>
      </c>
      <c r="F378" s="23" t="s">
        <v>717</v>
      </c>
      <c r="G378" s="26"/>
    </row>
    <row r="379" spans="1:7" x14ac:dyDescent="0.2">
      <c r="A379" s="9">
        <v>7</v>
      </c>
      <c r="B379" s="16">
        <v>10</v>
      </c>
      <c r="C379" s="9" t="s">
        <v>595</v>
      </c>
      <c r="D379" s="9" t="s">
        <v>433</v>
      </c>
      <c r="E379" s="14" t="s">
        <v>669</v>
      </c>
      <c r="F379" s="23" t="s">
        <v>718</v>
      </c>
      <c r="G379" s="27"/>
    </row>
    <row r="380" spans="1:7" x14ac:dyDescent="0.2">
      <c r="A380" s="9">
        <v>7</v>
      </c>
      <c r="B380" s="16">
        <v>10</v>
      </c>
      <c r="C380" s="9" t="s">
        <v>96</v>
      </c>
      <c r="D380" s="9" t="s">
        <v>477</v>
      </c>
      <c r="E380" s="14" t="s">
        <v>654</v>
      </c>
      <c r="F380" s="23" t="s">
        <v>719</v>
      </c>
      <c r="G380" s="27"/>
    </row>
    <row r="381" spans="1:7" x14ac:dyDescent="0.2">
      <c r="A381" s="9">
        <v>7</v>
      </c>
      <c r="B381" s="16">
        <v>10</v>
      </c>
      <c r="C381" s="9" t="s">
        <v>226</v>
      </c>
      <c r="D381" s="9" t="s">
        <v>574</v>
      </c>
      <c r="E381" s="14" t="s">
        <v>636</v>
      </c>
      <c r="F381" s="23" t="s">
        <v>720</v>
      </c>
      <c r="G381" s="27"/>
    </row>
    <row r="382" spans="1:7" x14ac:dyDescent="0.2">
      <c r="A382" s="9">
        <v>7</v>
      </c>
      <c r="B382" s="44">
        <v>10</v>
      </c>
      <c r="C382" s="1" t="s">
        <v>1150</v>
      </c>
      <c r="D382" s="14" t="s">
        <v>426</v>
      </c>
      <c r="E382" s="14" t="s">
        <v>686</v>
      </c>
      <c r="F382" s="23" t="s">
        <v>1146</v>
      </c>
      <c r="G382" s="27"/>
    </row>
    <row r="383" spans="1:7" x14ac:dyDescent="0.2">
      <c r="A383" s="9">
        <v>7</v>
      </c>
      <c r="B383" s="19">
        <v>10</v>
      </c>
      <c r="C383" s="10" t="s">
        <v>1009</v>
      </c>
      <c r="D383" s="10" t="s">
        <v>688</v>
      </c>
      <c r="E383" s="17" t="s">
        <v>648</v>
      </c>
      <c r="F383" s="22" t="s">
        <v>1490</v>
      </c>
      <c r="G383" s="27"/>
    </row>
    <row r="384" spans="1:7" x14ac:dyDescent="0.2">
      <c r="A384" s="9">
        <v>14</v>
      </c>
      <c r="B384" s="16">
        <v>9</v>
      </c>
      <c r="C384" s="9" t="s">
        <v>53</v>
      </c>
      <c r="D384" s="9" t="s">
        <v>488</v>
      </c>
      <c r="E384" s="14" t="s">
        <v>646</v>
      </c>
      <c r="F384" s="23" t="s">
        <v>721</v>
      </c>
      <c r="G384" s="27"/>
    </row>
    <row r="385" spans="1:7" x14ac:dyDescent="0.2">
      <c r="A385" s="9">
        <v>14</v>
      </c>
      <c r="B385" s="16">
        <v>9</v>
      </c>
      <c r="C385" s="9" t="s">
        <v>105</v>
      </c>
      <c r="D385" s="9" t="s">
        <v>426</v>
      </c>
      <c r="E385" s="14" t="s">
        <v>722</v>
      </c>
      <c r="F385" s="23" t="s">
        <v>723</v>
      </c>
      <c r="G385" s="27"/>
    </row>
    <row r="386" spans="1:7" x14ac:dyDescent="0.2">
      <c r="A386" s="9">
        <v>14</v>
      </c>
      <c r="B386" s="16">
        <v>9</v>
      </c>
      <c r="C386" s="9" t="s">
        <v>103</v>
      </c>
      <c r="D386" s="9" t="s">
        <v>468</v>
      </c>
      <c r="E386" s="14" t="s">
        <v>626</v>
      </c>
      <c r="F386" s="23" t="s">
        <v>724</v>
      </c>
      <c r="G386" s="27"/>
    </row>
    <row r="387" spans="1:7" x14ac:dyDescent="0.2">
      <c r="A387" s="9">
        <v>14</v>
      </c>
      <c r="B387" s="16">
        <v>9</v>
      </c>
      <c r="C387" s="9" t="s">
        <v>103</v>
      </c>
      <c r="D387" s="9" t="s">
        <v>468</v>
      </c>
      <c r="E387" s="14" t="s">
        <v>643</v>
      </c>
      <c r="F387" s="23" t="s">
        <v>725</v>
      </c>
      <c r="G387" s="27"/>
    </row>
    <row r="388" spans="1:7" x14ac:dyDescent="0.2">
      <c r="A388" s="9">
        <v>14</v>
      </c>
      <c r="B388" s="16">
        <v>9</v>
      </c>
      <c r="C388" s="9" t="s">
        <v>726</v>
      </c>
      <c r="D388" s="9" t="s">
        <v>450</v>
      </c>
      <c r="E388" s="14" t="s">
        <v>646</v>
      </c>
      <c r="F388" s="23" t="s">
        <v>727</v>
      </c>
      <c r="G388" s="27"/>
    </row>
    <row r="389" spans="1:7" x14ac:dyDescent="0.2">
      <c r="A389" s="9">
        <v>14</v>
      </c>
      <c r="B389" s="16">
        <v>9</v>
      </c>
      <c r="C389" s="9" t="s">
        <v>161</v>
      </c>
      <c r="D389" s="9" t="s">
        <v>434</v>
      </c>
      <c r="E389" s="14" t="s">
        <v>655</v>
      </c>
      <c r="F389" s="23" t="s">
        <v>728</v>
      </c>
      <c r="G389" s="27"/>
    </row>
    <row r="390" spans="1:7" x14ac:dyDescent="0.2">
      <c r="A390" s="9">
        <v>14</v>
      </c>
      <c r="B390" s="16">
        <v>9</v>
      </c>
      <c r="C390" s="9" t="s">
        <v>155</v>
      </c>
      <c r="D390" s="9" t="s">
        <v>455</v>
      </c>
      <c r="E390" s="14" t="s">
        <v>654</v>
      </c>
      <c r="F390" s="23" t="s">
        <v>729</v>
      </c>
      <c r="G390" s="27"/>
    </row>
    <row r="391" spans="1:7" x14ac:dyDescent="0.2">
      <c r="A391" s="9">
        <v>14</v>
      </c>
      <c r="B391" s="16">
        <v>9</v>
      </c>
      <c r="C391" s="9" t="s">
        <v>96</v>
      </c>
      <c r="D391" s="9" t="s">
        <v>477</v>
      </c>
      <c r="E391" s="14" t="s">
        <v>654</v>
      </c>
      <c r="F391" s="23" t="s">
        <v>708</v>
      </c>
      <c r="G391" s="27"/>
    </row>
    <row r="392" spans="1:7" x14ac:dyDescent="0.2">
      <c r="A392" s="9">
        <v>14</v>
      </c>
      <c r="B392" s="16">
        <v>9</v>
      </c>
      <c r="C392" s="9" t="s">
        <v>162</v>
      </c>
      <c r="D392" s="9" t="s">
        <v>485</v>
      </c>
      <c r="E392" s="14" t="s">
        <v>669</v>
      </c>
      <c r="F392" s="23" t="s">
        <v>730</v>
      </c>
      <c r="G392" s="27"/>
    </row>
    <row r="393" spans="1:7" x14ac:dyDescent="0.2">
      <c r="A393" s="9">
        <v>14</v>
      </c>
      <c r="B393" s="16">
        <v>9</v>
      </c>
      <c r="C393" s="9" t="s">
        <v>1088</v>
      </c>
      <c r="D393" s="9" t="s">
        <v>488</v>
      </c>
      <c r="E393" s="14" t="s">
        <v>665</v>
      </c>
      <c r="F393" s="23" t="s">
        <v>670</v>
      </c>
      <c r="G393" s="27"/>
    </row>
    <row r="394" spans="1:7" x14ac:dyDescent="0.2">
      <c r="A394" s="9">
        <v>14</v>
      </c>
      <c r="B394" s="16">
        <v>9</v>
      </c>
      <c r="C394" s="9" t="s">
        <v>1088</v>
      </c>
      <c r="D394" s="9" t="s">
        <v>488</v>
      </c>
      <c r="E394" s="14" t="s">
        <v>732</v>
      </c>
      <c r="F394" s="23" t="s">
        <v>982</v>
      </c>
      <c r="G394" s="27"/>
    </row>
    <row r="395" spans="1:7" x14ac:dyDescent="0.2">
      <c r="A395" s="9">
        <v>14</v>
      </c>
      <c r="B395" s="16">
        <v>9</v>
      </c>
      <c r="C395" s="9" t="s">
        <v>731</v>
      </c>
      <c r="D395" s="9" t="s">
        <v>583</v>
      </c>
      <c r="E395" s="14" t="s">
        <v>685</v>
      </c>
      <c r="F395" s="23" t="s">
        <v>619</v>
      </c>
      <c r="G395" s="27"/>
    </row>
    <row r="396" spans="1:7" x14ac:dyDescent="0.2">
      <c r="A396" s="9">
        <v>14</v>
      </c>
      <c r="B396" s="16">
        <v>9</v>
      </c>
      <c r="C396" s="9" t="s">
        <v>175</v>
      </c>
      <c r="D396" s="9" t="s">
        <v>425</v>
      </c>
      <c r="E396" s="14" t="s">
        <v>732</v>
      </c>
      <c r="F396" s="23" t="s">
        <v>733</v>
      </c>
      <c r="G396" s="27"/>
    </row>
    <row r="397" spans="1:7" x14ac:dyDescent="0.2">
      <c r="A397" s="9">
        <v>14</v>
      </c>
      <c r="B397" s="16">
        <v>9</v>
      </c>
      <c r="C397" s="9" t="s">
        <v>592</v>
      </c>
      <c r="D397" s="9" t="s">
        <v>425</v>
      </c>
      <c r="E397" s="14" t="s">
        <v>646</v>
      </c>
      <c r="F397" s="23" t="s">
        <v>734</v>
      </c>
      <c r="G397" s="27"/>
    </row>
    <row r="398" spans="1:7" x14ac:dyDescent="0.2">
      <c r="A398" s="9">
        <v>14</v>
      </c>
      <c r="B398" s="16">
        <v>9</v>
      </c>
      <c r="C398" s="9" t="s">
        <v>592</v>
      </c>
      <c r="D398" s="9" t="s">
        <v>425</v>
      </c>
      <c r="E398" s="14" t="s">
        <v>656</v>
      </c>
      <c r="F398" s="23" t="s">
        <v>757</v>
      </c>
      <c r="G398" s="27"/>
    </row>
    <row r="399" spans="1:7" x14ac:dyDescent="0.2">
      <c r="A399" s="9">
        <v>14</v>
      </c>
      <c r="B399" s="16">
        <v>9</v>
      </c>
      <c r="C399" s="9" t="s">
        <v>860</v>
      </c>
      <c r="D399" s="9" t="s">
        <v>425</v>
      </c>
      <c r="E399" s="14" t="s">
        <v>683</v>
      </c>
      <c r="F399" s="23" t="s">
        <v>1142</v>
      </c>
      <c r="G399" s="27"/>
    </row>
    <row r="400" spans="1:7" x14ac:dyDescent="0.2">
      <c r="A400" s="9">
        <v>14</v>
      </c>
      <c r="B400" s="16">
        <v>9</v>
      </c>
      <c r="C400" s="9" t="s">
        <v>1412</v>
      </c>
      <c r="D400" s="9" t="s">
        <v>427</v>
      </c>
      <c r="E400" s="9" t="s">
        <v>636</v>
      </c>
      <c r="F400" s="23" t="s">
        <v>1411</v>
      </c>
      <c r="G400" s="27"/>
    </row>
    <row r="401" spans="1:7" x14ac:dyDescent="0.2">
      <c r="A401" s="9">
        <v>14</v>
      </c>
      <c r="B401" s="19">
        <v>9</v>
      </c>
      <c r="C401" s="10" t="s">
        <v>1122</v>
      </c>
      <c r="D401" s="10" t="s">
        <v>450</v>
      </c>
      <c r="E401" s="17" t="s">
        <v>629</v>
      </c>
      <c r="F401" s="22" t="s">
        <v>1465</v>
      </c>
      <c r="G401" s="27"/>
    </row>
    <row r="402" spans="1:7" x14ac:dyDescent="0.2">
      <c r="A402" s="9">
        <v>14</v>
      </c>
      <c r="B402" s="19">
        <v>9</v>
      </c>
      <c r="C402" s="10" t="s">
        <v>1469</v>
      </c>
      <c r="D402" s="10" t="s">
        <v>437</v>
      </c>
      <c r="E402" s="17" t="s">
        <v>980</v>
      </c>
      <c r="F402" s="22" t="s">
        <v>1470</v>
      </c>
      <c r="G402" s="27"/>
    </row>
    <row r="403" spans="1:7" x14ac:dyDescent="0.2">
      <c r="A403" s="9">
        <v>14</v>
      </c>
      <c r="B403" s="90">
        <v>9</v>
      </c>
      <c r="C403" s="10" t="s">
        <v>1412</v>
      </c>
      <c r="D403" s="10" t="s">
        <v>427</v>
      </c>
      <c r="E403" s="17" t="s">
        <v>829</v>
      </c>
      <c r="F403" s="22" t="s">
        <v>1534</v>
      </c>
      <c r="G403" s="27"/>
    </row>
    <row r="404" spans="1:7" x14ac:dyDescent="0.2">
      <c r="A404" s="9">
        <v>14</v>
      </c>
      <c r="B404" s="90">
        <v>9</v>
      </c>
      <c r="C404" s="10" t="s">
        <v>1496</v>
      </c>
      <c r="D404" s="10" t="s">
        <v>488</v>
      </c>
      <c r="E404" s="17" t="s">
        <v>640</v>
      </c>
      <c r="F404" s="22" t="s">
        <v>1534</v>
      </c>
      <c r="G404" s="27"/>
    </row>
    <row r="405" spans="1:7" x14ac:dyDescent="0.2">
      <c r="A405" s="9"/>
      <c r="B405" s="25"/>
      <c r="C405" s="25"/>
      <c r="D405" s="25"/>
      <c r="E405" s="25"/>
      <c r="F405" s="25"/>
      <c r="G405" s="25"/>
    </row>
    <row r="406" spans="1:7" x14ac:dyDescent="0.2">
      <c r="A406" s="9"/>
      <c r="B406" s="10" t="s">
        <v>1101</v>
      </c>
      <c r="C406" s="9"/>
      <c r="D406" s="15" t="s">
        <v>622</v>
      </c>
      <c r="E406" s="10" t="s">
        <v>623</v>
      </c>
      <c r="F406" s="22" t="s">
        <v>624</v>
      </c>
      <c r="G406" s="9"/>
    </row>
    <row r="407" spans="1:7" x14ac:dyDescent="0.2">
      <c r="A407" s="9"/>
      <c r="B407" s="24" t="s">
        <v>820</v>
      </c>
      <c r="C407" s="9"/>
      <c r="D407" s="15"/>
      <c r="E407" s="10"/>
      <c r="F407" s="22"/>
      <c r="G407" s="9"/>
    </row>
    <row r="408" spans="1:7" x14ac:dyDescent="0.2">
      <c r="A408" s="9">
        <v>1</v>
      </c>
      <c r="B408" s="16">
        <v>14</v>
      </c>
      <c r="C408" s="9" t="s">
        <v>735</v>
      </c>
      <c r="D408" s="9" t="s">
        <v>434</v>
      </c>
      <c r="E408" s="9" t="s">
        <v>638</v>
      </c>
      <c r="F408" s="23" t="s">
        <v>736</v>
      </c>
    </row>
    <row r="409" spans="1:7" x14ac:dyDescent="0.2">
      <c r="A409" s="9">
        <v>1</v>
      </c>
      <c r="B409" s="16">
        <v>14</v>
      </c>
      <c r="C409" s="9" t="s">
        <v>124</v>
      </c>
      <c r="D409" s="9" t="s">
        <v>475</v>
      </c>
      <c r="E409" s="9" t="s">
        <v>640</v>
      </c>
      <c r="F409" s="23" t="s">
        <v>737</v>
      </c>
      <c r="G409" s="9"/>
    </row>
    <row r="410" spans="1:7" x14ac:dyDescent="0.2">
      <c r="A410" s="9">
        <v>3</v>
      </c>
      <c r="B410" s="16">
        <v>13</v>
      </c>
      <c r="C410" s="9" t="s">
        <v>109</v>
      </c>
      <c r="D410" s="9" t="s">
        <v>427</v>
      </c>
      <c r="E410" s="9" t="s">
        <v>655</v>
      </c>
      <c r="F410" s="23" t="s">
        <v>738</v>
      </c>
      <c r="G410" s="9"/>
    </row>
    <row r="411" spans="1:7" x14ac:dyDescent="0.2">
      <c r="A411" s="9">
        <v>3</v>
      </c>
      <c r="B411" s="16">
        <v>13</v>
      </c>
      <c r="C411" s="9" t="s">
        <v>97</v>
      </c>
      <c r="D411" s="9" t="s">
        <v>425</v>
      </c>
      <c r="E411" s="9" t="s">
        <v>651</v>
      </c>
      <c r="F411" s="23" t="s">
        <v>739</v>
      </c>
      <c r="G411" s="9"/>
    </row>
    <row r="412" spans="1:7" x14ac:dyDescent="0.2">
      <c r="A412" s="9">
        <v>3</v>
      </c>
      <c r="B412" s="16">
        <v>13</v>
      </c>
      <c r="C412" s="9" t="s">
        <v>87</v>
      </c>
      <c r="D412" s="9" t="s">
        <v>475</v>
      </c>
      <c r="E412" s="9" t="s">
        <v>722</v>
      </c>
      <c r="F412" s="23" t="s">
        <v>740</v>
      </c>
      <c r="G412" s="9"/>
    </row>
    <row r="413" spans="1:7" x14ac:dyDescent="0.2">
      <c r="A413" s="9">
        <v>3</v>
      </c>
      <c r="B413" s="16">
        <v>13</v>
      </c>
      <c r="C413" s="9" t="s">
        <v>604</v>
      </c>
      <c r="D413" s="9" t="s">
        <v>520</v>
      </c>
      <c r="E413" s="9" t="s">
        <v>629</v>
      </c>
      <c r="F413" s="23" t="s">
        <v>741</v>
      </c>
      <c r="G413" s="9"/>
    </row>
    <row r="414" spans="1:7" x14ac:dyDescent="0.2">
      <c r="A414" s="9">
        <v>3</v>
      </c>
      <c r="B414" s="16">
        <v>13</v>
      </c>
      <c r="C414" s="9" t="s">
        <v>148</v>
      </c>
      <c r="D414" s="9" t="s">
        <v>427</v>
      </c>
      <c r="E414" s="9" t="s">
        <v>665</v>
      </c>
      <c r="F414" s="23" t="s">
        <v>986</v>
      </c>
      <c r="G414" s="9"/>
    </row>
    <row r="415" spans="1:7" x14ac:dyDescent="0.2">
      <c r="A415" s="9">
        <v>3</v>
      </c>
      <c r="B415" s="16">
        <v>13</v>
      </c>
      <c r="C415" s="9" t="s">
        <v>161</v>
      </c>
      <c r="D415" s="9" t="s">
        <v>434</v>
      </c>
      <c r="E415" s="9" t="s">
        <v>651</v>
      </c>
      <c r="F415" s="23" t="s">
        <v>743</v>
      </c>
      <c r="G415" s="9"/>
    </row>
    <row r="416" spans="1:7" x14ac:dyDescent="0.2">
      <c r="A416" s="9">
        <v>3</v>
      </c>
      <c r="B416" s="16">
        <v>13</v>
      </c>
      <c r="C416" s="9" t="s">
        <v>846</v>
      </c>
      <c r="D416" s="9" t="s">
        <v>450</v>
      </c>
      <c r="E416" s="9" t="s">
        <v>669</v>
      </c>
      <c r="F416" s="23" t="s">
        <v>881</v>
      </c>
      <c r="G416" s="9"/>
    </row>
    <row r="417" spans="1:7" x14ac:dyDescent="0.2">
      <c r="A417" s="9">
        <v>3</v>
      </c>
      <c r="B417" s="19">
        <v>13</v>
      </c>
      <c r="C417" s="10" t="s">
        <v>1412</v>
      </c>
      <c r="D417" s="10" t="s">
        <v>427</v>
      </c>
      <c r="E417" s="17" t="s">
        <v>669</v>
      </c>
      <c r="F417" s="22" t="s">
        <v>1484</v>
      </c>
      <c r="G417" s="9"/>
    </row>
    <row r="418" spans="1:7" x14ac:dyDescent="0.2">
      <c r="A418" s="9">
        <v>11</v>
      </c>
      <c r="B418" s="16">
        <v>12</v>
      </c>
      <c r="C418" s="9" t="s">
        <v>929</v>
      </c>
      <c r="D418" s="9" t="s">
        <v>477</v>
      </c>
      <c r="E418" s="9" t="s">
        <v>673</v>
      </c>
      <c r="F418" s="23" t="s">
        <v>1089</v>
      </c>
      <c r="G418" s="9"/>
    </row>
    <row r="419" spans="1:7" x14ac:dyDescent="0.2">
      <c r="A419" s="9">
        <v>11</v>
      </c>
      <c r="B419" s="16">
        <v>12</v>
      </c>
      <c r="C419" s="9" t="s">
        <v>87</v>
      </c>
      <c r="D419" s="9" t="s">
        <v>475</v>
      </c>
      <c r="E419" s="9" t="s">
        <v>646</v>
      </c>
      <c r="F419" s="23" t="s">
        <v>1090</v>
      </c>
      <c r="G419" s="9"/>
    </row>
    <row r="420" spans="1:7" x14ac:dyDescent="0.2">
      <c r="A420" s="9">
        <v>11</v>
      </c>
      <c r="B420" s="16">
        <v>12</v>
      </c>
      <c r="C420" s="9" t="s">
        <v>124</v>
      </c>
      <c r="D420" s="9" t="s">
        <v>475</v>
      </c>
      <c r="E420" s="9" t="s">
        <v>671</v>
      </c>
      <c r="F420" s="23" t="s">
        <v>1091</v>
      </c>
      <c r="G420" s="9"/>
    </row>
    <row r="421" spans="1:7" x14ac:dyDescent="0.2">
      <c r="A421" s="9">
        <v>11</v>
      </c>
      <c r="B421" s="16">
        <v>12</v>
      </c>
      <c r="C421" s="9" t="s">
        <v>100</v>
      </c>
      <c r="D421" s="9" t="s">
        <v>427</v>
      </c>
      <c r="E421" s="9" t="s">
        <v>629</v>
      </c>
      <c r="F421" s="23" t="s">
        <v>718</v>
      </c>
      <c r="G421" s="9"/>
    </row>
    <row r="422" spans="1:7" x14ac:dyDescent="0.2">
      <c r="A422" s="9">
        <v>11</v>
      </c>
      <c r="B422" s="16">
        <v>12</v>
      </c>
      <c r="C422" s="9" t="s">
        <v>161</v>
      </c>
      <c r="D422" s="9" t="s">
        <v>434</v>
      </c>
      <c r="E422" s="9" t="s">
        <v>638</v>
      </c>
      <c r="F422" s="23" t="s">
        <v>1092</v>
      </c>
      <c r="G422" s="9"/>
    </row>
    <row r="423" spans="1:7" x14ac:dyDescent="0.2">
      <c r="A423" s="9">
        <v>11</v>
      </c>
      <c r="B423" s="16">
        <v>12</v>
      </c>
      <c r="C423" s="9" t="s">
        <v>161</v>
      </c>
      <c r="D423" s="9" t="s">
        <v>434</v>
      </c>
      <c r="E423" s="9" t="s">
        <v>1100</v>
      </c>
      <c r="F423" s="23" t="s">
        <v>1093</v>
      </c>
      <c r="G423" s="9"/>
    </row>
    <row r="424" spans="1:7" x14ac:dyDescent="0.2">
      <c r="A424" s="9">
        <v>11</v>
      </c>
      <c r="B424" s="16">
        <v>12</v>
      </c>
      <c r="C424" s="9" t="s">
        <v>1094</v>
      </c>
      <c r="D424" s="9" t="s">
        <v>520</v>
      </c>
      <c r="E424" s="9" t="s">
        <v>636</v>
      </c>
      <c r="F424" s="23" t="s">
        <v>619</v>
      </c>
      <c r="G424" s="9"/>
    </row>
    <row r="425" spans="1:7" x14ac:dyDescent="0.2">
      <c r="A425" s="9">
        <v>11</v>
      </c>
      <c r="B425" s="16">
        <v>12</v>
      </c>
      <c r="C425" s="9" t="s">
        <v>931</v>
      </c>
      <c r="D425" s="9" t="s">
        <v>455</v>
      </c>
      <c r="E425" s="9" t="s">
        <v>669</v>
      </c>
      <c r="F425" s="23" t="s">
        <v>1095</v>
      </c>
      <c r="G425" s="9"/>
    </row>
    <row r="426" spans="1:7" x14ac:dyDescent="0.2">
      <c r="A426" s="9">
        <v>11</v>
      </c>
      <c r="B426" s="16">
        <v>12</v>
      </c>
      <c r="C426" s="9" t="s">
        <v>846</v>
      </c>
      <c r="D426" s="9" t="s">
        <v>450</v>
      </c>
      <c r="E426" s="9" t="s">
        <v>629</v>
      </c>
      <c r="F426" s="23" t="s">
        <v>1064</v>
      </c>
      <c r="G426" s="9"/>
    </row>
    <row r="427" spans="1:7" x14ac:dyDescent="0.2">
      <c r="A427" s="9">
        <v>11</v>
      </c>
      <c r="B427" s="16">
        <v>12</v>
      </c>
      <c r="C427" s="9" t="s">
        <v>792</v>
      </c>
      <c r="D427" s="9" t="s">
        <v>433</v>
      </c>
      <c r="E427" s="9" t="s">
        <v>658</v>
      </c>
      <c r="F427" s="23" t="s">
        <v>1096</v>
      </c>
      <c r="G427" s="9"/>
    </row>
    <row r="428" spans="1:7" x14ac:dyDescent="0.2">
      <c r="A428" s="9">
        <v>11</v>
      </c>
      <c r="B428" s="16">
        <v>12</v>
      </c>
      <c r="C428" s="9" t="s">
        <v>1097</v>
      </c>
      <c r="D428" s="9" t="s">
        <v>520</v>
      </c>
      <c r="E428" s="9" t="s">
        <v>876</v>
      </c>
      <c r="F428" s="23" t="s">
        <v>1098</v>
      </c>
      <c r="G428" s="9"/>
    </row>
    <row r="429" spans="1:7" x14ac:dyDescent="0.2">
      <c r="A429" s="9">
        <v>11</v>
      </c>
      <c r="B429" s="16">
        <v>12</v>
      </c>
      <c r="C429" s="9" t="s">
        <v>1126</v>
      </c>
      <c r="D429" s="9" t="s">
        <v>427</v>
      </c>
      <c r="E429" s="14" t="s">
        <v>686</v>
      </c>
      <c r="F429" s="23" t="s">
        <v>1127</v>
      </c>
      <c r="G429" s="9"/>
    </row>
    <row r="430" spans="1:7" x14ac:dyDescent="0.2">
      <c r="A430" s="9">
        <v>11</v>
      </c>
      <c r="B430" s="19">
        <v>12</v>
      </c>
      <c r="C430" s="10" t="s">
        <v>1449</v>
      </c>
      <c r="D430" s="10" t="s">
        <v>433</v>
      </c>
      <c r="E430" s="17" t="s">
        <v>643</v>
      </c>
      <c r="F430" s="22" t="s">
        <v>1462</v>
      </c>
      <c r="G430" s="9"/>
    </row>
    <row r="431" spans="1:7" x14ac:dyDescent="0.2">
      <c r="A431" s="9">
        <v>11</v>
      </c>
      <c r="B431" s="19">
        <v>12</v>
      </c>
      <c r="C431" s="10" t="s">
        <v>1471</v>
      </c>
      <c r="D431" s="10" t="s">
        <v>455</v>
      </c>
      <c r="E431" s="17" t="s">
        <v>685</v>
      </c>
      <c r="F431" s="22" t="s">
        <v>1470</v>
      </c>
      <c r="G431" s="9"/>
    </row>
    <row r="432" spans="1:7" x14ac:dyDescent="0.2">
      <c r="A432" s="9"/>
      <c r="B432" s="16"/>
      <c r="C432" s="9"/>
      <c r="D432" s="9"/>
      <c r="E432" s="9"/>
      <c r="F432" s="23"/>
      <c r="G432" s="9"/>
    </row>
    <row r="433" spans="1:7" x14ac:dyDescent="0.2">
      <c r="A433" s="9"/>
      <c r="B433" s="17" t="s">
        <v>1102</v>
      </c>
      <c r="C433" s="9"/>
      <c r="E433" s="9"/>
      <c r="G433" s="9"/>
    </row>
    <row r="434" spans="1:7" x14ac:dyDescent="0.2">
      <c r="A434" s="9">
        <v>1</v>
      </c>
      <c r="B434" s="16" t="s">
        <v>744</v>
      </c>
      <c r="C434" s="9" t="s">
        <v>591</v>
      </c>
      <c r="D434" s="9" t="s">
        <v>583</v>
      </c>
      <c r="E434" s="14" t="s">
        <v>669</v>
      </c>
      <c r="F434" s="23" t="s">
        <v>637</v>
      </c>
      <c r="G434" s="9"/>
    </row>
    <row r="435" spans="1:7" x14ac:dyDescent="0.2">
      <c r="A435" s="9">
        <v>2</v>
      </c>
      <c r="B435" s="16" t="s">
        <v>745</v>
      </c>
      <c r="C435" s="9" t="s">
        <v>746</v>
      </c>
      <c r="D435" s="9" t="s">
        <v>437</v>
      </c>
      <c r="E435" s="14" t="s">
        <v>636</v>
      </c>
      <c r="F435" s="23" t="s">
        <v>637</v>
      </c>
      <c r="G435" s="9"/>
    </row>
    <row r="436" spans="1:7" x14ac:dyDescent="0.2">
      <c r="A436" s="9">
        <v>2</v>
      </c>
      <c r="B436" s="16" t="s">
        <v>745</v>
      </c>
      <c r="C436" s="9" t="s">
        <v>436</v>
      </c>
      <c r="D436" s="9" t="s">
        <v>437</v>
      </c>
      <c r="E436" s="14" t="s">
        <v>636</v>
      </c>
      <c r="F436" s="23" t="s">
        <v>637</v>
      </c>
      <c r="G436" s="9"/>
    </row>
    <row r="437" spans="1:7" x14ac:dyDescent="0.2">
      <c r="A437" s="9">
        <v>2</v>
      </c>
      <c r="B437" s="16" t="s">
        <v>745</v>
      </c>
      <c r="C437" s="9" t="s">
        <v>993</v>
      </c>
      <c r="D437" s="9" t="s">
        <v>520</v>
      </c>
      <c r="E437" s="14" t="s">
        <v>633</v>
      </c>
      <c r="F437" s="23" t="s">
        <v>994</v>
      </c>
    </row>
    <row r="438" spans="1:7" x14ac:dyDescent="0.2">
      <c r="A438" s="9">
        <v>5</v>
      </c>
      <c r="B438" s="16" t="s">
        <v>747</v>
      </c>
      <c r="C438" s="9" t="s">
        <v>236</v>
      </c>
      <c r="D438" s="9" t="s">
        <v>437</v>
      </c>
      <c r="E438" s="14" t="s">
        <v>636</v>
      </c>
      <c r="F438" s="23" t="s">
        <v>637</v>
      </c>
    </row>
    <row r="439" spans="1:7" x14ac:dyDescent="0.2">
      <c r="A439" s="9">
        <v>5</v>
      </c>
      <c r="B439" s="16" t="s">
        <v>747</v>
      </c>
      <c r="C439" s="9" t="s">
        <v>605</v>
      </c>
      <c r="D439" s="9" t="s">
        <v>583</v>
      </c>
      <c r="E439" s="14" t="s">
        <v>669</v>
      </c>
      <c r="F439" s="23" t="s">
        <v>637</v>
      </c>
      <c r="G439" s="9"/>
    </row>
    <row r="440" spans="1:7" x14ac:dyDescent="0.2">
      <c r="A440" s="9">
        <v>7</v>
      </c>
      <c r="B440" s="16" t="s">
        <v>1104</v>
      </c>
      <c r="C440" s="9" t="s">
        <v>158</v>
      </c>
      <c r="D440" s="9" t="s">
        <v>520</v>
      </c>
      <c r="E440" s="14" t="s">
        <v>633</v>
      </c>
      <c r="F440" s="23" t="s">
        <v>689</v>
      </c>
      <c r="G440" s="9"/>
    </row>
    <row r="441" spans="1:7" x14ac:dyDescent="0.2">
      <c r="A441" s="9">
        <v>7</v>
      </c>
      <c r="B441" s="16" t="s">
        <v>1104</v>
      </c>
      <c r="C441" s="9" t="s">
        <v>163</v>
      </c>
      <c r="D441" s="9" t="s">
        <v>520</v>
      </c>
      <c r="E441" s="14" t="s">
        <v>633</v>
      </c>
      <c r="F441" s="23" t="s">
        <v>689</v>
      </c>
      <c r="G441" s="9"/>
    </row>
    <row r="442" spans="1:7" x14ac:dyDescent="0.2">
      <c r="A442" s="9">
        <v>7</v>
      </c>
      <c r="B442" s="16" t="s">
        <v>1104</v>
      </c>
      <c r="C442" s="9" t="s">
        <v>527</v>
      </c>
      <c r="D442" s="9" t="s">
        <v>437</v>
      </c>
      <c r="E442" s="14" t="s">
        <v>636</v>
      </c>
      <c r="F442" s="23" t="s">
        <v>637</v>
      </c>
      <c r="G442" s="9"/>
    </row>
    <row r="443" spans="1:7" x14ac:dyDescent="0.2">
      <c r="A443" s="9">
        <v>7</v>
      </c>
      <c r="B443" s="16" t="s">
        <v>1103</v>
      </c>
      <c r="C443" s="9" t="s">
        <v>828</v>
      </c>
      <c r="D443" s="9" t="s">
        <v>488</v>
      </c>
      <c r="E443" s="14" t="s">
        <v>648</v>
      </c>
      <c r="F443" s="23" t="s">
        <v>827</v>
      </c>
      <c r="G443" s="9"/>
    </row>
    <row r="444" spans="1:7" x14ac:dyDescent="0.2">
      <c r="A444" s="9">
        <v>7</v>
      </c>
      <c r="B444" s="16" t="s">
        <v>1103</v>
      </c>
      <c r="C444" s="9" t="s">
        <v>294</v>
      </c>
      <c r="D444" s="9" t="s">
        <v>434</v>
      </c>
      <c r="E444" s="14" t="s">
        <v>633</v>
      </c>
      <c r="F444" s="23" t="s">
        <v>827</v>
      </c>
      <c r="G444" s="9"/>
    </row>
    <row r="445" spans="1:7" x14ac:dyDescent="0.2">
      <c r="A445" s="9">
        <v>12</v>
      </c>
      <c r="B445" s="16" t="s">
        <v>1109</v>
      </c>
      <c r="C445" s="9" t="s">
        <v>1110</v>
      </c>
      <c r="D445" s="9" t="s">
        <v>468</v>
      </c>
      <c r="E445" s="14" t="s">
        <v>671</v>
      </c>
      <c r="F445" s="23" t="s">
        <v>1111</v>
      </c>
      <c r="G445" s="9"/>
    </row>
    <row r="446" spans="1:7" x14ac:dyDescent="0.2">
      <c r="A446" s="9">
        <v>12</v>
      </c>
      <c r="B446" s="16" t="s">
        <v>1108</v>
      </c>
      <c r="C446" s="9" t="s">
        <v>91</v>
      </c>
      <c r="D446" s="9" t="s">
        <v>427</v>
      </c>
      <c r="E446" s="14" t="s">
        <v>722</v>
      </c>
      <c r="F446" s="23" t="s">
        <v>1055</v>
      </c>
      <c r="G446" s="9"/>
    </row>
    <row r="447" spans="1:7" x14ac:dyDescent="0.2">
      <c r="A447" s="9">
        <v>12</v>
      </c>
      <c r="B447" s="16" t="s">
        <v>1105</v>
      </c>
      <c r="C447" s="9" t="s">
        <v>71</v>
      </c>
      <c r="D447" s="9" t="s">
        <v>425</v>
      </c>
      <c r="E447" s="14" t="s">
        <v>655</v>
      </c>
      <c r="F447" s="23" t="s">
        <v>1106</v>
      </c>
      <c r="G447" s="9"/>
    </row>
    <row r="448" spans="1:7" x14ac:dyDescent="0.2">
      <c r="A448" s="9">
        <v>12</v>
      </c>
      <c r="B448" s="16" t="s">
        <v>1105</v>
      </c>
      <c r="C448" s="9" t="s">
        <v>1107</v>
      </c>
      <c r="D448" s="9" t="s">
        <v>477</v>
      </c>
      <c r="E448" s="14" t="s">
        <v>659</v>
      </c>
      <c r="F448" s="23" t="s">
        <v>1106</v>
      </c>
      <c r="G448" s="9"/>
    </row>
    <row r="449" spans="1:6" x14ac:dyDescent="0.2">
      <c r="A449" s="9">
        <v>12</v>
      </c>
      <c r="B449" s="16" t="s">
        <v>1108</v>
      </c>
      <c r="C449" s="9" t="s">
        <v>157</v>
      </c>
      <c r="D449" s="9" t="s">
        <v>520</v>
      </c>
      <c r="E449" s="14" t="s">
        <v>636</v>
      </c>
      <c r="F449" s="23" t="s">
        <v>619</v>
      </c>
    </row>
    <row r="450" spans="1:6" x14ac:dyDescent="0.2">
      <c r="A450" s="9">
        <v>12</v>
      </c>
      <c r="B450" s="16" t="s">
        <v>1108</v>
      </c>
      <c r="C450" s="9" t="s">
        <v>839</v>
      </c>
      <c r="D450" s="9" t="s">
        <v>426</v>
      </c>
      <c r="E450" s="14" t="s">
        <v>953</v>
      </c>
      <c r="F450" s="23" t="s">
        <v>1029</v>
      </c>
    </row>
    <row r="451" spans="1:6" x14ac:dyDescent="0.2">
      <c r="A451" s="9">
        <v>12</v>
      </c>
      <c r="B451" s="16" t="s">
        <v>1108</v>
      </c>
      <c r="C451" s="9" t="s">
        <v>788</v>
      </c>
      <c r="D451" s="9" t="s">
        <v>485</v>
      </c>
      <c r="E451" s="14" t="s">
        <v>658</v>
      </c>
      <c r="F451" s="23" t="s">
        <v>838</v>
      </c>
    </row>
    <row r="452" spans="1:6" x14ac:dyDescent="0.2">
      <c r="A452" s="9">
        <v>12</v>
      </c>
      <c r="B452" s="16" t="s">
        <v>1108</v>
      </c>
      <c r="C452" s="9" t="s">
        <v>847</v>
      </c>
      <c r="D452" s="9" t="s">
        <v>688</v>
      </c>
      <c r="E452" s="14" t="s">
        <v>876</v>
      </c>
      <c r="F452" s="23" t="s">
        <v>838</v>
      </c>
    </row>
    <row r="453" spans="1:6" x14ac:dyDescent="0.2">
      <c r="A453" s="9">
        <v>12</v>
      </c>
      <c r="B453" s="16" t="s">
        <v>1105</v>
      </c>
      <c r="C453" s="9" t="s">
        <v>1097</v>
      </c>
      <c r="D453" s="9" t="s">
        <v>520</v>
      </c>
      <c r="E453" s="14" t="s">
        <v>633</v>
      </c>
      <c r="F453" s="23" t="s">
        <v>994</v>
      </c>
    </row>
    <row r="454" spans="1:6" x14ac:dyDescent="0.2">
      <c r="A454" s="9">
        <v>12</v>
      </c>
      <c r="B454" s="16" t="s">
        <v>1108</v>
      </c>
      <c r="C454" s="9" t="s">
        <v>893</v>
      </c>
      <c r="D454" s="9" t="s">
        <v>426</v>
      </c>
      <c r="E454" s="14" t="s">
        <v>665</v>
      </c>
      <c r="F454" s="23" t="s">
        <v>1348</v>
      </c>
    </row>
    <row r="455" spans="1:6" x14ac:dyDescent="0.2">
      <c r="A455" s="9">
        <v>12</v>
      </c>
      <c r="B455" s="19" t="s">
        <v>1108</v>
      </c>
      <c r="C455" s="10" t="s">
        <v>1122</v>
      </c>
      <c r="D455" s="10" t="s">
        <v>450</v>
      </c>
      <c r="E455" s="17" t="s">
        <v>675</v>
      </c>
      <c r="F455" s="22" t="s">
        <v>1485</v>
      </c>
    </row>
  </sheetData>
  <sortState xmlns:xlrd2="http://schemas.microsoft.com/office/spreadsheetml/2017/richdata2" ref="B371:F404">
    <sortCondition descending="1" ref="B371:B404"/>
  </sortState>
  <phoneticPr fontId="8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78"/>
  <sheetViews>
    <sheetView tabSelected="1" topLeftCell="A345" workbookViewId="0">
      <selection activeCell="B307" sqref="B307"/>
    </sheetView>
  </sheetViews>
  <sheetFormatPr defaultRowHeight="12.75" x14ac:dyDescent="0.2"/>
  <cols>
    <col min="1" max="1" width="3" bestFit="1" customWidth="1"/>
    <col min="2" max="2" width="10.7109375" customWidth="1"/>
    <col min="3" max="3" width="29.140625" bestFit="1" customWidth="1"/>
    <col min="4" max="4" width="5.42578125" bestFit="1" customWidth="1"/>
    <col min="5" max="5" width="9" bestFit="1" customWidth="1"/>
    <col min="6" max="6" width="12" bestFit="1" customWidth="1"/>
    <col min="7" max="7" width="17.28515625" bestFit="1" customWidth="1"/>
    <col min="8" max="8" width="19.28515625" bestFit="1" customWidth="1"/>
  </cols>
  <sheetData>
    <row r="1" spans="1:16" ht="26.25" x14ac:dyDescent="0.2">
      <c r="B1" s="2" t="s">
        <v>1153</v>
      </c>
    </row>
    <row r="3" spans="1:16" x14ac:dyDescent="0.2">
      <c r="B3" s="3" t="s">
        <v>824</v>
      </c>
    </row>
    <row r="4" spans="1:16" x14ac:dyDescent="0.2">
      <c r="B4" s="32" t="s">
        <v>823</v>
      </c>
      <c r="L4" s="14"/>
      <c r="M4" s="14"/>
      <c r="N4" s="14"/>
    </row>
    <row r="5" spans="1:16" x14ac:dyDescent="0.2">
      <c r="B5" s="5" t="s">
        <v>1513</v>
      </c>
      <c r="K5" s="85"/>
      <c r="L5" s="14"/>
      <c r="M5" s="14"/>
      <c r="N5" s="14"/>
    </row>
    <row r="6" spans="1:16" x14ac:dyDescent="0.2">
      <c r="A6" s="5"/>
      <c r="L6" s="14"/>
      <c r="M6" s="14"/>
      <c r="N6" s="14"/>
    </row>
    <row r="7" spans="1:16" x14ac:dyDescent="0.2">
      <c r="B7" s="8" t="s">
        <v>1154</v>
      </c>
      <c r="K7" s="85"/>
      <c r="L7" s="9"/>
      <c r="M7" s="9"/>
      <c r="N7" s="9"/>
    </row>
    <row r="8" spans="1:16" x14ac:dyDescent="0.2">
      <c r="A8" s="9"/>
      <c r="B8" s="21" t="s">
        <v>467</v>
      </c>
      <c r="C8" s="8" t="s">
        <v>288</v>
      </c>
      <c r="D8" s="15" t="s">
        <v>622</v>
      </c>
      <c r="E8" s="10" t="s">
        <v>623</v>
      </c>
      <c r="F8" s="22" t="s">
        <v>624</v>
      </c>
      <c r="G8" s="22" t="s">
        <v>1344</v>
      </c>
      <c r="H8" s="22" t="s">
        <v>1152</v>
      </c>
      <c r="L8" s="9"/>
      <c r="M8" s="9"/>
      <c r="N8" s="9"/>
    </row>
    <row r="9" spans="1:16" x14ac:dyDescent="0.2">
      <c r="A9" s="9">
        <v>1</v>
      </c>
      <c r="B9" s="16">
        <v>45</v>
      </c>
      <c r="C9" s="9" t="s">
        <v>1155</v>
      </c>
      <c r="D9" s="9" t="s">
        <v>475</v>
      </c>
      <c r="E9" s="9" t="s">
        <v>646</v>
      </c>
      <c r="F9" s="23" t="s">
        <v>1158</v>
      </c>
      <c r="G9" s="23" t="s">
        <v>1357</v>
      </c>
      <c r="H9" s="14"/>
      <c r="L9" s="9"/>
      <c r="M9" s="9"/>
      <c r="N9" s="9"/>
    </row>
    <row r="10" spans="1:16" x14ac:dyDescent="0.2">
      <c r="A10" s="9">
        <v>2</v>
      </c>
      <c r="B10" s="16">
        <v>41</v>
      </c>
      <c r="C10" s="9" t="s">
        <v>59</v>
      </c>
      <c r="D10" s="9" t="s">
        <v>427</v>
      </c>
      <c r="E10" s="9" t="s">
        <v>628</v>
      </c>
      <c r="F10" s="23" t="s">
        <v>1159</v>
      </c>
      <c r="G10" s="23" t="s">
        <v>1353</v>
      </c>
      <c r="H10" s="14"/>
    </row>
    <row r="11" spans="1:16" x14ac:dyDescent="0.2">
      <c r="A11" s="9">
        <v>3</v>
      </c>
      <c r="B11" s="16">
        <v>40</v>
      </c>
      <c r="C11" s="9" t="s">
        <v>1088</v>
      </c>
      <c r="D11" s="9" t="s">
        <v>488</v>
      </c>
      <c r="E11" s="9" t="s">
        <v>1178</v>
      </c>
      <c r="F11" s="23" t="s">
        <v>1160</v>
      </c>
      <c r="G11" s="23" t="s">
        <v>1349</v>
      </c>
      <c r="H11" s="14" t="s">
        <v>1174</v>
      </c>
      <c r="L11" s="9"/>
    </row>
    <row r="12" spans="1:16" x14ac:dyDescent="0.2">
      <c r="A12" s="9">
        <v>4</v>
      </c>
      <c r="B12" s="16">
        <v>38</v>
      </c>
      <c r="C12" s="9" t="s">
        <v>1015</v>
      </c>
      <c r="D12" s="9" t="s">
        <v>425</v>
      </c>
      <c r="E12" s="9" t="s">
        <v>643</v>
      </c>
      <c r="F12" s="23" t="s">
        <v>1161</v>
      </c>
      <c r="G12" s="23" t="s">
        <v>1353</v>
      </c>
      <c r="H12" s="14"/>
      <c r="L12" s="9"/>
      <c r="M12" s="9"/>
      <c r="N12" s="9"/>
      <c r="O12" s="9"/>
      <c r="P12" s="9"/>
    </row>
    <row r="13" spans="1:16" x14ac:dyDescent="0.2">
      <c r="A13" s="9">
        <v>4</v>
      </c>
      <c r="B13" s="16">
        <v>38</v>
      </c>
      <c r="C13" s="9" t="s">
        <v>43</v>
      </c>
      <c r="D13" s="9" t="s">
        <v>433</v>
      </c>
      <c r="E13" s="9" t="s">
        <v>638</v>
      </c>
      <c r="F13" s="23" t="s">
        <v>1162</v>
      </c>
      <c r="G13" s="23" t="s">
        <v>1372</v>
      </c>
      <c r="H13" s="14"/>
      <c r="I13" s="9"/>
      <c r="L13" s="9"/>
      <c r="M13" s="9"/>
      <c r="N13" s="9"/>
      <c r="O13" s="9"/>
      <c r="P13" s="9"/>
    </row>
    <row r="14" spans="1:16" x14ac:dyDescent="0.2">
      <c r="A14" s="9">
        <v>4</v>
      </c>
      <c r="B14" s="16">
        <v>38</v>
      </c>
      <c r="C14" s="9" t="s">
        <v>902</v>
      </c>
      <c r="D14" s="9" t="s">
        <v>455</v>
      </c>
      <c r="E14" s="9" t="s">
        <v>686</v>
      </c>
      <c r="F14" s="23" t="s">
        <v>1163</v>
      </c>
      <c r="G14" s="23" t="s">
        <v>1350</v>
      </c>
      <c r="H14" s="14" t="s">
        <v>1175</v>
      </c>
      <c r="I14" s="9"/>
    </row>
    <row r="15" spans="1:16" x14ac:dyDescent="0.2">
      <c r="A15" s="9">
        <v>7</v>
      </c>
      <c r="B15" s="16">
        <v>35</v>
      </c>
      <c r="C15" s="9" t="s">
        <v>1081</v>
      </c>
      <c r="D15" s="9" t="s">
        <v>485</v>
      </c>
      <c r="E15" s="9" t="s">
        <v>648</v>
      </c>
      <c r="F15" s="23" t="s">
        <v>1164</v>
      </c>
      <c r="G15" s="23" t="s">
        <v>1357</v>
      </c>
      <c r="H15" s="14"/>
      <c r="L15" s="9"/>
      <c r="M15" s="9"/>
      <c r="N15" s="9"/>
    </row>
    <row r="16" spans="1:16" x14ac:dyDescent="0.2">
      <c r="A16" s="9">
        <v>7</v>
      </c>
      <c r="B16" s="16">
        <v>35</v>
      </c>
      <c r="C16" s="9" t="s">
        <v>43</v>
      </c>
      <c r="D16" s="9" t="s">
        <v>433</v>
      </c>
      <c r="E16" s="9" t="s">
        <v>657</v>
      </c>
      <c r="F16" s="23" t="s">
        <v>1366</v>
      </c>
      <c r="G16" s="23" t="s">
        <v>1372</v>
      </c>
      <c r="H16" s="14"/>
      <c r="L16" s="9"/>
      <c r="M16" s="9"/>
      <c r="N16" s="9"/>
    </row>
    <row r="17" spans="1:15" x14ac:dyDescent="0.2">
      <c r="A17" s="9">
        <v>7</v>
      </c>
      <c r="B17" s="19">
        <v>35</v>
      </c>
      <c r="C17" s="10" t="s">
        <v>1449</v>
      </c>
      <c r="D17" s="10" t="s">
        <v>433</v>
      </c>
      <c r="E17" s="10" t="s">
        <v>1452</v>
      </c>
      <c r="F17" s="22" t="s">
        <v>1502</v>
      </c>
      <c r="G17" s="22" t="s">
        <v>1503</v>
      </c>
      <c r="H17" s="17" t="s">
        <v>1208</v>
      </c>
      <c r="L17" s="9"/>
      <c r="M17" s="9"/>
      <c r="N17" s="9"/>
    </row>
    <row r="18" spans="1:15" x14ac:dyDescent="0.2">
      <c r="A18" s="9">
        <v>10</v>
      </c>
      <c r="B18" s="16">
        <v>34</v>
      </c>
      <c r="C18" s="9" t="s">
        <v>1034</v>
      </c>
      <c r="D18" s="9" t="s">
        <v>455</v>
      </c>
      <c r="E18" s="9" t="s">
        <v>640</v>
      </c>
      <c r="F18" s="23" t="s">
        <v>1165</v>
      </c>
      <c r="G18" s="23" t="s">
        <v>1352</v>
      </c>
      <c r="H18" s="14"/>
      <c r="L18" s="9"/>
      <c r="M18" s="9"/>
      <c r="N18" s="9"/>
    </row>
    <row r="19" spans="1:15" x14ac:dyDescent="0.2">
      <c r="A19" s="9">
        <v>10</v>
      </c>
      <c r="B19" s="16">
        <v>34</v>
      </c>
      <c r="C19" s="9" t="s">
        <v>1022</v>
      </c>
      <c r="D19" s="9" t="s">
        <v>574</v>
      </c>
      <c r="E19" s="9" t="s">
        <v>648</v>
      </c>
      <c r="F19" s="23" t="s">
        <v>1166</v>
      </c>
      <c r="G19" s="23" t="s">
        <v>1357</v>
      </c>
      <c r="H19" s="14"/>
      <c r="L19" s="9"/>
      <c r="M19" s="9"/>
      <c r="N19" s="9"/>
    </row>
    <row r="20" spans="1:15" x14ac:dyDescent="0.2">
      <c r="A20" s="9">
        <v>12</v>
      </c>
      <c r="B20" s="16">
        <v>33</v>
      </c>
      <c r="C20" s="9" t="s">
        <v>294</v>
      </c>
      <c r="D20" s="9" t="s">
        <v>434</v>
      </c>
      <c r="E20" s="9" t="s">
        <v>685</v>
      </c>
      <c r="F20" s="23" t="s">
        <v>1167</v>
      </c>
      <c r="G20" s="23" t="s">
        <v>1352</v>
      </c>
      <c r="H20" s="14"/>
      <c r="L20" s="9"/>
      <c r="M20" s="9"/>
      <c r="N20" s="9"/>
    </row>
    <row r="21" spans="1:15" x14ac:dyDescent="0.2">
      <c r="A21" s="9">
        <v>12</v>
      </c>
      <c r="B21" s="16">
        <v>33</v>
      </c>
      <c r="C21" s="9" t="s">
        <v>1156</v>
      </c>
      <c r="D21" s="9" t="s">
        <v>477</v>
      </c>
      <c r="E21" s="9" t="s">
        <v>628</v>
      </c>
      <c r="F21" s="23" t="s">
        <v>1168</v>
      </c>
      <c r="G21" s="23" t="s">
        <v>1358</v>
      </c>
      <c r="H21" s="14"/>
      <c r="L21" s="9"/>
      <c r="M21" s="9"/>
      <c r="N21" s="9"/>
    </row>
    <row r="22" spans="1:15" x14ac:dyDescent="0.2">
      <c r="A22" s="9">
        <v>14</v>
      </c>
      <c r="B22" s="16">
        <v>32</v>
      </c>
      <c r="C22" s="9" t="s">
        <v>442</v>
      </c>
      <c r="D22" s="9" t="s">
        <v>488</v>
      </c>
      <c r="E22" s="9" t="s">
        <v>1169</v>
      </c>
      <c r="F22" s="23" t="s">
        <v>1170</v>
      </c>
      <c r="G22" s="23"/>
      <c r="H22" s="14" t="s">
        <v>1176</v>
      </c>
      <c r="L22" s="9"/>
      <c r="M22" s="9"/>
      <c r="N22" s="9"/>
    </row>
    <row r="23" spans="1:15" x14ac:dyDescent="0.2">
      <c r="A23" s="9">
        <v>14</v>
      </c>
      <c r="B23" s="16">
        <v>32</v>
      </c>
      <c r="C23" s="9" t="s">
        <v>1157</v>
      </c>
      <c r="D23" s="9" t="s">
        <v>433</v>
      </c>
      <c r="E23" s="9" t="s">
        <v>673</v>
      </c>
      <c r="F23" s="23" t="s">
        <v>1171</v>
      </c>
      <c r="G23" s="23" t="s">
        <v>1373</v>
      </c>
      <c r="H23" s="14" t="s">
        <v>1177</v>
      </c>
      <c r="L23" s="9"/>
      <c r="M23" s="9"/>
      <c r="N23" s="9"/>
      <c r="O23" s="9"/>
    </row>
    <row r="24" spans="1:15" x14ac:dyDescent="0.2">
      <c r="A24" s="9">
        <v>14</v>
      </c>
      <c r="B24" s="16">
        <v>32</v>
      </c>
      <c r="C24" s="9" t="s">
        <v>174</v>
      </c>
      <c r="D24" s="9" t="s">
        <v>434</v>
      </c>
      <c r="E24" s="9" t="s">
        <v>657</v>
      </c>
      <c r="F24" s="23" t="s">
        <v>1172</v>
      </c>
      <c r="G24" s="23" t="s">
        <v>1352</v>
      </c>
      <c r="H24" s="14"/>
      <c r="L24" s="9"/>
      <c r="M24" s="9"/>
      <c r="N24" s="9"/>
      <c r="O24" s="9"/>
    </row>
    <row r="25" spans="1:15" x14ac:dyDescent="0.2">
      <c r="A25" s="9">
        <v>14</v>
      </c>
      <c r="B25" s="16">
        <v>32</v>
      </c>
      <c r="C25" s="9" t="s">
        <v>1130</v>
      </c>
      <c r="D25" s="9" t="s">
        <v>433</v>
      </c>
      <c r="E25" s="9" t="s">
        <v>1179</v>
      </c>
      <c r="F25" s="23" t="s">
        <v>1173</v>
      </c>
      <c r="G25" s="23" t="s">
        <v>1385</v>
      </c>
      <c r="H25" s="14" t="s">
        <v>1386</v>
      </c>
      <c r="L25" s="9"/>
      <c r="M25" s="9"/>
      <c r="N25" s="9"/>
      <c r="O25" s="9"/>
    </row>
    <row r="26" spans="1:15" x14ac:dyDescent="0.2">
      <c r="A26" s="9"/>
      <c r="B26" s="9"/>
      <c r="C26" s="9"/>
      <c r="D26" s="9"/>
      <c r="E26" s="23"/>
      <c r="F26" s="23"/>
      <c r="G26" s="23"/>
    </row>
    <row r="27" spans="1:15" x14ac:dyDescent="0.2">
      <c r="A27" s="9"/>
      <c r="B27" s="17" t="s">
        <v>1180</v>
      </c>
      <c r="C27" s="9"/>
      <c r="D27" s="15" t="s">
        <v>622</v>
      </c>
      <c r="E27" s="10" t="s">
        <v>623</v>
      </c>
      <c r="F27" s="22" t="s">
        <v>624</v>
      </c>
      <c r="G27" s="22" t="s">
        <v>1344</v>
      </c>
      <c r="H27" s="22" t="s">
        <v>1152</v>
      </c>
    </row>
    <row r="28" spans="1:15" x14ac:dyDescent="0.2">
      <c r="A28" s="9">
        <v>1</v>
      </c>
      <c r="B28" s="16">
        <v>19</v>
      </c>
      <c r="C28" s="9" t="s">
        <v>1155</v>
      </c>
      <c r="D28" s="9" t="s">
        <v>475</v>
      </c>
      <c r="E28" s="14" t="s">
        <v>646</v>
      </c>
      <c r="F28" s="23" t="s">
        <v>1158</v>
      </c>
      <c r="G28" s="23" t="s">
        <v>1357</v>
      </c>
      <c r="H28" s="14"/>
    </row>
    <row r="29" spans="1:15" x14ac:dyDescent="0.2">
      <c r="A29" s="9">
        <v>2</v>
      </c>
      <c r="B29" s="16">
        <v>16</v>
      </c>
      <c r="C29" s="9" t="s">
        <v>902</v>
      </c>
      <c r="D29" s="9" t="s">
        <v>455</v>
      </c>
      <c r="E29" s="9" t="s">
        <v>686</v>
      </c>
      <c r="F29" s="23" t="s">
        <v>1163</v>
      </c>
      <c r="G29" s="23" t="s">
        <v>1350</v>
      </c>
      <c r="H29" s="14" t="s">
        <v>1175</v>
      </c>
    </row>
    <row r="30" spans="1:15" x14ac:dyDescent="0.2">
      <c r="A30" s="9">
        <v>3</v>
      </c>
      <c r="B30" s="16">
        <v>15</v>
      </c>
      <c r="C30" s="9" t="s">
        <v>1088</v>
      </c>
      <c r="D30" s="9" t="s">
        <v>488</v>
      </c>
      <c r="E30" s="14" t="s">
        <v>1178</v>
      </c>
      <c r="F30" s="23" t="s">
        <v>1160</v>
      </c>
      <c r="G30" s="23" t="s">
        <v>1349</v>
      </c>
      <c r="H30" s="14" t="s">
        <v>1174</v>
      </c>
    </row>
    <row r="31" spans="1:15" x14ac:dyDescent="0.2">
      <c r="A31" s="9">
        <v>4</v>
      </c>
      <c r="B31" s="16">
        <v>14</v>
      </c>
      <c r="C31" s="9" t="s">
        <v>1157</v>
      </c>
      <c r="D31" s="9" t="s">
        <v>433</v>
      </c>
      <c r="E31" s="14" t="s">
        <v>673</v>
      </c>
      <c r="F31" s="23" t="s">
        <v>1171</v>
      </c>
      <c r="G31" s="23" t="s">
        <v>1373</v>
      </c>
      <c r="H31" s="14" t="s">
        <v>1177</v>
      </c>
    </row>
    <row r="32" spans="1:15" x14ac:dyDescent="0.2">
      <c r="A32" s="9">
        <v>4</v>
      </c>
      <c r="B32" s="16">
        <v>14</v>
      </c>
      <c r="C32" s="9" t="s">
        <v>1081</v>
      </c>
      <c r="D32" s="9" t="s">
        <v>485</v>
      </c>
      <c r="E32" s="14" t="s">
        <v>648</v>
      </c>
      <c r="F32" s="23" t="s">
        <v>1164</v>
      </c>
      <c r="G32" s="23" t="s">
        <v>1357</v>
      </c>
      <c r="H32" s="14"/>
    </row>
    <row r="33" spans="1:8" x14ac:dyDescent="0.2">
      <c r="A33" s="9">
        <v>6</v>
      </c>
      <c r="B33" s="16">
        <v>13</v>
      </c>
      <c r="C33" s="9" t="s">
        <v>1088</v>
      </c>
      <c r="D33" s="9" t="s">
        <v>488</v>
      </c>
      <c r="E33" s="14" t="s">
        <v>680</v>
      </c>
      <c r="F33" s="23" t="s">
        <v>1181</v>
      </c>
      <c r="G33" s="23" t="s">
        <v>1357</v>
      </c>
      <c r="H33" s="14"/>
    </row>
    <row r="34" spans="1:8" x14ac:dyDescent="0.2">
      <c r="A34" s="9">
        <v>6</v>
      </c>
      <c r="B34" s="16">
        <v>13</v>
      </c>
      <c r="C34" s="9" t="s">
        <v>592</v>
      </c>
      <c r="D34" s="9" t="s">
        <v>425</v>
      </c>
      <c r="E34" s="14" t="s">
        <v>648</v>
      </c>
      <c r="F34" s="23" t="s">
        <v>1182</v>
      </c>
      <c r="G34" s="23" t="s">
        <v>1357</v>
      </c>
      <c r="H34" s="14"/>
    </row>
    <row r="35" spans="1:8" x14ac:dyDescent="0.2">
      <c r="A35" s="9">
        <v>6</v>
      </c>
      <c r="B35" s="16">
        <v>13</v>
      </c>
      <c r="C35" s="9" t="s">
        <v>1183</v>
      </c>
      <c r="D35" s="9" t="s">
        <v>450</v>
      </c>
      <c r="E35" s="14" t="s">
        <v>1190</v>
      </c>
      <c r="F35" s="23" t="s">
        <v>1184</v>
      </c>
      <c r="G35" s="23" t="s">
        <v>1369</v>
      </c>
      <c r="H35" s="14" t="s">
        <v>1260</v>
      </c>
    </row>
    <row r="36" spans="1:8" x14ac:dyDescent="0.2">
      <c r="A36" s="9">
        <v>6</v>
      </c>
      <c r="B36" s="16">
        <v>13</v>
      </c>
      <c r="C36" s="9" t="s">
        <v>1130</v>
      </c>
      <c r="D36" s="9" t="s">
        <v>433</v>
      </c>
      <c r="E36" s="9" t="s">
        <v>1179</v>
      </c>
      <c r="F36" s="23" t="s">
        <v>1173</v>
      </c>
      <c r="G36" s="23" t="s">
        <v>1385</v>
      </c>
      <c r="H36" s="14" t="s">
        <v>1386</v>
      </c>
    </row>
    <row r="37" spans="1:8" x14ac:dyDescent="0.2">
      <c r="A37" s="9">
        <v>10</v>
      </c>
      <c r="B37" s="16">
        <v>12</v>
      </c>
      <c r="C37" s="9" t="s">
        <v>174</v>
      </c>
      <c r="D37" s="9" t="s">
        <v>434</v>
      </c>
      <c r="E37" s="14" t="s">
        <v>657</v>
      </c>
      <c r="F37" s="23" t="s">
        <v>1172</v>
      </c>
      <c r="G37" s="23" t="s">
        <v>1352</v>
      </c>
      <c r="H37" s="14"/>
    </row>
    <row r="38" spans="1:8" x14ac:dyDescent="0.2">
      <c r="A38" s="9">
        <v>10</v>
      </c>
      <c r="B38" s="16">
        <v>12</v>
      </c>
      <c r="C38" s="9" t="s">
        <v>1034</v>
      </c>
      <c r="D38" s="9" t="s">
        <v>455</v>
      </c>
      <c r="E38" s="14" t="s">
        <v>640</v>
      </c>
      <c r="F38" s="23" t="s">
        <v>1165</v>
      </c>
      <c r="G38" s="23" t="s">
        <v>1352</v>
      </c>
      <c r="H38" s="14"/>
    </row>
    <row r="39" spans="1:8" x14ac:dyDescent="0.2">
      <c r="A39" s="9">
        <v>10</v>
      </c>
      <c r="B39" s="16">
        <v>12</v>
      </c>
      <c r="C39" s="9" t="s">
        <v>294</v>
      </c>
      <c r="D39" s="9" t="s">
        <v>434</v>
      </c>
      <c r="E39" s="14" t="s">
        <v>685</v>
      </c>
      <c r="F39" s="23" t="s">
        <v>1167</v>
      </c>
      <c r="G39" s="23" t="s">
        <v>1352</v>
      </c>
      <c r="H39" s="14"/>
    </row>
    <row r="40" spans="1:8" x14ac:dyDescent="0.2">
      <c r="A40" s="9">
        <v>10</v>
      </c>
      <c r="B40" s="16">
        <v>12</v>
      </c>
      <c r="C40" s="9" t="s">
        <v>1000</v>
      </c>
      <c r="D40" s="9" t="s">
        <v>468</v>
      </c>
      <c r="E40" s="14" t="s">
        <v>643</v>
      </c>
      <c r="F40" s="23" t="s">
        <v>1185</v>
      </c>
      <c r="G40" s="23" t="s">
        <v>1352</v>
      </c>
      <c r="H40" s="14"/>
    </row>
    <row r="41" spans="1:8" x14ac:dyDescent="0.2">
      <c r="A41" s="9">
        <v>10</v>
      </c>
      <c r="B41" s="16">
        <v>12</v>
      </c>
      <c r="C41" s="9" t="s">
        <v>1156</v>
      </c>
      <c r="D41" s="9" t="s">
        <v>477</v>
      </c>
      <c r="E41" s="14" t="s">
        <v>628</v>
      </c>
      <c r="F41" s="23" t="s">
        <v>1168</v>
      </c>
      <c r="G41" s="23" t="s">
        <v>1358</v>
      </c>
      <c r="H41" s="14"/>
    </row>
    <row r="42" spans="1:8" x14ac:dyDescent="0.2">
      <c r="A42" s="9">
        <v>10</v>
      </c>
      <c r="B42" s="16">
        <v>12</v>
      </c>
      <c r="C42" s="9" t="s">
        <v>862</v>
      </c>
      <c r="D42" s="9" t="s">
        <v>433</v>
      </c>
      <c r="E42" s="14" t="s">
        <v>648</v>
      </c>
      <c r="F42" s="23" t="s">
        <v>1186</v>
      </c>
      <c r="G42" s="23" t="s">
        <v>1357</v>
      </c>
      <c r="H42" s="14"/>
    </row>
    <row r="43" spans="1:8" x14ac:dyDescent="0.2">
      <c r="A43" s="9">
        <v>10</v>
      </c>
      <c r="B43" s="16">
        <v>12</v>
      </c>
      <c r="C43" s="9" t="s">
        <v>828</v>
      </c>
      <c r="D43" s="9" t="s">
        <v>488</v>
      </c>
      <c r="E43" s="14" t="s">
        <v>665</v>
      </c>
      <c r="F43" s="23" t="s">
        <v>1186</v>
      </c>
      <c r="G43" s="23" t="s">
        <v>1357</v>
      </c>
      <c r="H43" s="14" t="s">
        <v>1189</v>
      </c>
    </row>
    <row r="44" spans="1:8" x14ac:dyDescent="0.2">
      <c r="A44" s="9">
        <v>10</v>
      </c>
      <c r="B44" s="16">
        <v>12</v>
      </c>
      <c r="C44" s="9" t="s">
        <v>1187</v>
      </c>
      <c r="D44" s="9" t="s">
        <v>574</v>
      </c>
      <c r="E44" s="9" t="s">
        <v>646</v>
      </c>
      <c r="F44" s="23" t="s">
        <v>1163</v>
      </c>
      <c r="G44" s="23" t="s">
        <v>1350</v>
      </c>
      <c r="H44" s="14" t="s">
        <v>1175</v>
      </c>
    </row>
    <row r="45" spans="1:8" x14ac:dyDescent="0.2">
      <c r="A45" s="9">
        <v>10</v>
      </c>
      <c r="B45" s="16">
        <v>12</v>
      </c>
      <c r="C45" s="9" t="s">
        <v>860</v>
      </c>
      <c r="D45" s="9" t="s">
        <v>425</v>
      </c>
      <c r="E45" s="9" t="s">
        <v>651</v>
      </c>
      <c r="F45" s="23" t="s">
        <v>1188</v>
      </c>
      <c r="G45" s="23" t="s">
        <v>1376</v>
      </c>
      <c r="H45" s="14" t="s">
        <v>1189</v>
      </c>
    </row>
    <row r="46" spans="1:8" x14ac:dyDescent="0.2">
      <c r="A46" s="9">
        <v>10</v>
      </c>
      <c r="B46" s="19">
        <v>12</v>
      </c>
      <c r="C46" s="10" t="s">
        <v>1449</v>
      </c>
      <c r="D46" s="10" t="s">
        <v>433</v>
      </c>
      <c r="E46" s="10" t="s">
        <v>656</v>
      </c>
      <c r="F46" s="22" t="s">
        <v>1499</v>
      </c>
      <c r="G46" s="22" t="s">
        <v>1500</v>
      </c>
      <c r="H46" s="14"/>
    </row>
    <row r="47" spans="1:8" x14ac:dyDescent="0.2">
      <c r="A47" s="9"/>
      <c r="G47" s="93"/>
    </row>
    <row r="48" spans="1:8" ht="13.9" customHeight="1" x14ac:dyDescent="0.2">
      <c r="A48" s="9"/>
      <c r="B48" s="17" t="s">
        <v>1207</v>
      </c>
      <c r="C48" s="9"/>
      <c r="D48" s="15" t="s">
        <v>622</v>
      </c>
      <c r="E48" s="10" t="s">
        <v>623</v>
      </c>
      <c r="F48" s="22" t="s">
        <v>624</v>
      </c>
      <c r="G48" s="22" t="s">
        <v>1344</v>
      </c>
      <c r="H48" s="22" t="s">
        <v>1152</v>
      </c>
    </row>
    <row r="49" spans="1:8" ht="13.9" customHeight="1" x14ac:dyDescent="0.2">
      <c r="A49" s="9">
        <v>1</v>
      </c>
      <c r="B49" s="16">
        <v>29</v>
      </c>
      <c r="C49" s="9" t="s">
        <v>1155</v>
      </c>
      <c r="D49" s="9" t="s">
        <v>475</v>
      </c>
      <c r="E49" s="14" t="s">
        <v>646</v>
      </c>
      <c r="F49" s="23" t="s">
        <v>1158</v>
      </c>
      <c r="G49" s="23" t="s">
        <v>1357</v>
      </c>
      <c r="H49" s="14"/>
    </row>
    <row r="50" spans="1:8" ht="13.9" customHeight="1" x14ac:dyDescent="0.2">
      <c r="A50" s="9">
        <v>2</v>
      </c>
      <c r="B50" s="16">
        <v>27</v>
      </c>
      <c r="C50" s="9" t="s">
        <v>1191</v>
      </c>
      <c r="D50" s="9" t="s">
        <v>520</v>
      </c>
      <c r="E50" s="14" t="s">
        <v>651</v>
      </c>
      <c r="F50" s="23" t="s">
        <v>1192</v>
      </c>
      <c r="G50" s="23" t="s">
        <v>1352</v>
      </c>
      <c r="H50" s="14"/>
    </row>
    <row r="51" spans="1:8" ht="13.9" customHeight="1" x14ac:dyDescent="0.2">
      <c r="A51" s="9">
        <v>3</v>
      </c>
      <c r="B51" s="16">
        <v>25</v>
      </c>
      <c r="C51" s="9" t="s">
        <v>1088</v>
      </c>
      <c r="D51" s="9" t="s">
        <v>488</v>
      </c>
      <c r="E51" s="14" t="s">
        <v>680</v>
      </c>
      <c r="F51" s="23" t="s">
        <v>1181</v>
      </c>
      <c r="G51" s="23" t="s">
        <v>1357</v>
      </c>
      <c r="H51" s="14"/>
    </row>
    <row r="52" spans="1:8" ht="13.9" customHeight="1" x14ac:dyDescent="0.2">
      <c r="A52" s="9">
        <v>3</v>
      </c>
      <c r="B52" s="16">
        <v>25</v>
      </c>
      <c r="C52" s="9" t="s">
        <v>1022</v>
      </c>
      <c r="D52" s="9" t="s">
        <v>574</v>
      </c>
      <c r="E52" s="14" t="s">
        <v>648</v>
      </c>
      <c r="F52" s="23" t="s">
        <v>1166</v>
      </c>
      <c r="G52" s="23" t="s">
        <v>1357</v>
      </c>
      <c r="H52" s="14"/>
    </row>
    <row r="53" spans="1:8" ht="13.9" customHeight="1" x14ac:dyDescent="0.2">
      <c r="A53" s="9">
        <v>3</v>
      </c>
      <c r="B53" s="16">
        <v>25</v>
      </c>
      <c r="C53" s="9" t="s">
        <v>764</v>
      </c>
      <c r="D53" s="9" t="s">
        <v>433</v>
      </c>
      <c r="E53" s="14" t="s">
        <v>685</v>
      </c>
      <c r="F53" s="23" t="s">
        <v>1193</v>
      </c>
      <c r="G53" s="23" t="s">
        <v>1357</v>
      </c>
      <c r="H53" s="14"/>
    </row>
    <row r="54" spans="1:8" ht="13.9" customHeight="1" x14ac:dyDescent="0.2">
      <c r="A54" s="9">
        <v>3</v>
      </c>
      <c r="B54" s="16">
        <v>25</v>
      </c>
      <c r="C54" s="9" t="s">
        <v>592</v>
      </c>
      <c r="D54" s="9" t="s">
        <v>425</v>
      </c>
      <c r="E54" s="14" t="s">
        <v>732</v>
      </c>
      <c r="F54" s="23" t="s">
        <v>1194</v>
      </c>
      <c r="G54" s="23" t="s">
        <v>1352</v>
      </c>
      <c r="H54" s="14"/>
    </row>
    <row r="55" spans="1:8" ht="13.9" customHeight="1" x14ac:dyDescent="0.2">
      <c r="A55" s="9">
        <v>3</v>
      </c>
      <c r="B55" s="16">
        <v>25</v>
      </c>
      <c r="C55" s="9" t="s">
        <v>760</v>
      </c>
      <c r="D55" s="9" t="s">
        <v>425</v>
      </c>
      <c r="E55" s="14" t="s">
        <v>628</v>
      </c>
      <c r="F55" s="23" t="s">
        <v>1195</v>
      </c>
      <c r="G55" s="23" t="s">
        <v>1357</v>
      </c>
      <c r="H55" s="14"/>
    </row>
    <row r="56" spans="1:8" ht="13.9" customHeight="1" x14ac:dyDescent="0.2">
      <c r="A56" s="9">
        <v>3</v>
      </c>
      <c r="B56" s="16">
        <v>25</v>
      </c>
      <c r="C56" s="9" t="s">
        <v>1031</v>
      </c>
      <c r="D56" s="9" t="s">
        <v>488</v>
      </c>
      <c r="E56" s="9" t="s">
        <v>643</v>
      </c>
      <c r="F56" s="23" t="s">
        <v>1196</v>
      </c>
      <c r="G56" s="23" t="s">
        <v>1350</v>
      </c>
      <c r="H56" s="14" t="s">
        <v>1175</v>
      </c>
    </row>
    <row r="57" spans="1:8" ht="13.9" customHeight="1" x14ac:dyDescent="0.2">
      <c r="A57" s="9">
        <v>3</v>
      </c>
      <c r="B57" s="16">
        <v>25</v>
      </c>
      <c r="C57" s="9" t="s">
        <v>902</v>
      </c>
      <c r="D57" s="9" t="s">
        <v>455</v>
      </c>
      <c r="E57" s="9" t="s">
        <v>686</v>
      </c>
      <c r="F57" s="23" t="s">
        <v>1163</v>
      </c>
      <c r="G57" s="23" t="s">
        <v>1350</v>
      </c>
      <c r="H57" s="14" t="s">
        <v>1175</v>
      </c>
    </row>
    <row r="58" spans="1:8" ht="13.9" customHeight="1" x14ac:dyDescent="0.2">
      <c r="A58" s="9">
        <v>10</v>
      </c>
      <c r="B58" s="16">
        <v>24</v>
      </c>
      <c r="C58" s="9" t="s">
        <v>1088</v>
      </c>
      <c r="D58" s="9" t="s">
        <v>488</v>
      </c>
      <c r="E58" s="9" t="s">
        <v>673</v>
      </c>
      <c r="F58" s="23" t="s">
        <v>1197</v>
      </c>
      <c r="G58" s="23" t="s">
        <v>1357</v>
      </c>
      <c r="H58" s="14"/>
    </row>
    <row r="59" spans="1:8" ht="13.9" customHeight="1" x14ac:dyDescent="0.2">
      <c r="A59" s="9">
        <v>10</v>
      </c>
      <c r="B59" s="16">
        <v>24</v>
      </c>
      <c r="C59" s="9" t="s">
        <v>177</v>
      </c>
      <c r="D59" s="9" t="s">
        <v>434</v>
      </c>
      <c r="E59" s="9" t="s">
        <v>980</v>
      </c>
      <c r="F59" s="23" t="s">
        <v>1198</v>
      </c>
      <c r="G59" s="23" t="s">
        <v>1357</v>
      </c>
      <c r="H59" s="14"/>
    </row>
    <row r="60" spans="1:8" ht="13.9" customHeight="1" x14ac:dyDescent="0.2">
      <c r="A60" s="9">
        <v>10</v>
      </c>
      <c r="B60" s="16">
        <v>24</v>
      </c>
      <c r="C60" s="9" t="s">
        <v>1000</v>
      </c>
      <c r="D60" s="9" t="s">
        <v>468</v>
      </c>
      <c r="E60" s="9" t="s">
        <v>655</v>
      </c>
      <c r="F60" s="23" t="s">
        <v>1199</v>
      </c>
      <c r="G60" s="23" t="s">
        <v>1357</v>
      </c>
      <c r="H60" s="14"/>
    </row>
    <row r="61" spans="1:8" ht="13.9" customHeight="1" x14ac:dyDescent="0.2">
      <c r="A61" s="9">
        <v>10</v>
      </c>
      <c r="B61" s="16">
        <v>24</v>
      </c>
      <c r="C61" s="9" t="s">
        <v>1200</v>
      </c>
      <c r="D61" s="9" t="s">
        <v>427</v>
      </c>
      <c r="E61" s="9" t="s">
        <v>673</v>
      </c>
      <c r="F61" s="23" t="s">
        <v>1201</v>
      </c>
      <c r="G61" s="23" t="s">
        <v>1357</v>
      </c>
      <c r="H61" s="14"/>
    </row>
    <row r="62" spans="1:8" ht="13.9" customHeight="1" x14ac:dyDescent="0.2">
      <c r="A62" s="9">
        <v>14</v>
      </c>
      <c r="B62" s="16">
        <v>23</v>
      </c>
      <c r="C62" s="9" t="s">
        <v>177</v>
      </c>
      <c r="D62" s="9" t="s">
        <v>434</v>
      </c>
      <c r="E62" s="9" t="s">
        <v>680</v>
      </c>
      <c r="F62" s="23" t="s">
        <v>1202</v>
      </c>
      <c r="G62" s="23" t="s">
        <v>1382</v>
      </c>
      <c r="H62" s="14" t="s">
        <v>1208</v>
      </c>
    </row>
    <row r="63" spans="1:8" ht="13.9" customHeight="1" x14ac:dyDescent="0.2">
      <c r="A63" s="9">
        <v>14</v>
      </c>
      <c r="B63" s="16">
        <v>23</v>
      </c>
      <c r="C63" s="9" t="s">
        <v>592</v>
      </c>
      <c r="D63" s="9" t="s">
        <v>425</v>
      </c>
      <c r="E63" s="9" t="s">
        <v>628</v>
      </c>
      <c r="F63" s="23" t="s">
        <v>1203</v>
      </c>
      <c r="G63" s="23" t="s">
        <v>1357</v>
      </c>
      <c r="H63" s="14"/>
    </row>
    <row r="64" spans="1:8" ht="13.9" customHeight="1" x14ac:dyDescent="0.2">
      <c r="A64" s="9">
        <v>14</v>
      </c>
      <c r="B64" s="16">
        <v>23</v>
      </c>
      <c r="C64" s="9" t="s">
        <v>839</v>
      </c>
      <c r="D64" s="9" t="s">
        <v>426</v>
      </c>
      <c r="E64" s="9" t="s">
        <v>626</v>
      </c>
      <c r="F64" s="23" t="s">
        <v>1204</v>
      </c>
      <c r="G64" s="23" t="s">
        <v>1352</v>
      </c>
      <c r="H64" s="14"/>
    </row>
    <row r="65" spans="1:8" ht="13.9" customHeight="1" x14ac:dyDescent="0.2">
      <c r="A65" s="9">
        <v>14</v>
      </c>
      <c r="B65" s="16">
        <v>23</v>
      </c>
      <c r="C65" s="9" t="s">
        <v>760</v>
      </c>
      <c r="D65" s="9" t="s">
        <v>425</v>
      </c>
      <c r="E65" s="9" t="s">
        <v>628</v>
      </c>
      <c r="F65" s="23" t="s">
        <v>1199</v>
      </c>
      <c r="G65" s="23" t="s">
        <v>1357</v>
      </c>
      <c r="H65" s="14"/>
    </row>
    <row r="66" spans="1:8" ht="13.9" customHeight="1" x14ac:dyDescent="0.2">
      <c r="A66" s="9">
        <v>14</v>
      </c>
      <c r="B66" s="16">
        <v>23</v>
      </c>
      <c r="C66" s="9" t="s">
        <v>1156</v>
      </c>
      <c r="D66" s="9" t="s">
        <v>477</v>
      </c>
      <c r="E66" s="9" t="s">
        <v>732</v>
      </c>
      <c r="F66" s="23" t="s">
        <v>1205</v>
      </c>
      <c r="G66" s="23" t="s">
        <v>1352</v>
      </c>
      <c r="H66" s="14"/>
    </row>
    <row r="67" spans="1:8" ht="13.9" customHeight="1" x14ac:dyDescent="0.2">
      <c r="A67" s="9">
        <v>14</v>
      </c>
      <c r="B67" s="16">
        <v>23</v>
      </c>
      <c r="C67" s="9" t="s">
        <v>878</v>
      </c>
      <c r="D67" s="9" t="s">
        <v>434</v>
      </c>
      <c r="E67" s="9" t="s">
        <v>638</v>
      </c>
      <c r="F67" s="23" t="s">
        <v>1163</v>
      </c>
      <c r="G67" s="23" t="s">
        <v>1350</v>
      </c>
      <c r="H67" s="14" t="s">
        <v>1175</v>
      </c>
    </row>
    <row r="68" spans="1:8" ht="13.9" customHeight="1" x14ac:dyDescent="0.2">
      <c r="A68" s="9">
        <v>14</v>
      </c>
      <c r="B68" s="16">
        <v>23</v>
      </c>
      <c r="C68" s="9" t="s">
        <v>860</v>
      </c>
      <c r="D68" s="9" t="s">
        <v>425</v>
      </c>
      <c r="E68" s="9" t="s">
        <v>685</v>
      </c>
      <c r="F68" s="23" t="s">
        <v>1206</v>
      </c>
      <c r="G68" s="23" t="s">
        <v>1357</v>
      </c>
      <c r="H68" s="14" t="s">
        <v>1175</v>
      </c>
    </row>
    <row r="69" spans="1:8" ht="13.9" customHeight="1" x14ac:dyDescent="0.2">
      <c r="A69" s="9">
        <v>14</v>
      </c>
      <c r="B69" s="16">
        <v>23</v>
      </c>
      <c r="C69" s="9" t="s">
        <v>860</v>
      </c>
      <c r="D69" s="9" t="s">
        <v>425</v>
      </c>
      <c r="E69" s="9" t="s">
        <v>651</v>
      </c>
      <c r="F69" s="23" t="s">
        <v>1188</v>
      </c>
      <c r="G69" s="23" t="s">
        <v>1376</v>
      </c>
      <c r="H69" s="14" t="s">
        <v>1189</v>
      </c>
    </row>
    <row r="70" spans="1:8" ht="13.9" customHeight="1" x14ac:dyDescent="0.2">
      <c r="A70" s="9">
        <v>14</v>
      </c>
      <c r="B70" s="16">
        <v>23</v>
      </c>
      <c r="C70" s="9" t="s">
        <v>1449</v>
      </c>
      <c r="D70" s="9" t="s">
        <v>433</v>
      </c>
      <c r="E70" s="9" t="s">
        <v>1452</v>
      </c>
      <c r="F70" s="23" t="s">
        <v>1453</v>
      </c>
      <c r="G70" s="23" t="s">
        <v>1454</v>
      </c>
      <c r="H70" s="14" t="s">
        <v>1283</v>
      </c>
    </row>
    <row r="71" spans="1:8" ht="13.9" customHeight="1" x14ac:dyDescent="0.2">
      <c r="A71" s="9">
        <v>14</v>
      </c>
      <c r="B71" s="19">
        <v>23</v>
      </c>
      <c r="C71" s="10" t="s">
        <v>1449</v>
      </c>
      <c r="D71" s="10" t="s">
        <v>433</v>
      </c>
      <c r="E71" s="10" t="s">
        <v>656</v>
      </c>
      <c r="F71" s="22" t="s">
        <v>1499</v>
      </c>
      <c r="G71" s="22" t="s">
        <v>1500</v>
      </c>
      <c r="H71" s="17"/>
    </row>
    <row r="72" spans="1:8" ht="13.9" customHeight="1" x14ac:dyDescent="0.2">
      <c r="A72" s="9"/>
      <c r="B72" s="16"/>
      <c r="C72" s="9"/>
      <c r="D72" s="9"/>
      <c r="E72" s="14"/>
      <c r="F72" s="23"/>
      <c r="G72" s="23"/>
    </row>
    <row r="73" spans="1:8" x14ac:dyDescent="0.2">
      <c r="A73" s="9"/>
      <c r="B73" s="17" t="s">
        <v>1223</v>
      </c>
      <c r="C73" s="9"/>
      <c r="D73" s="9"/>
      <c r="E73" s="10" t="s">
        <v>623</v>
      </c>
      <c r="F73" s="22" t="s">
        <v>624</v>
      </c>
      <c r="G73" s="22" t="s">
        <v>1344</v>
      </c>
      <c r="H73" s="22" t="s">
        <v>1152</v>
      </c>
    </row>
    <row r="74" spans="1:8" x14ac:dyDescent="0.2">
      <c r="A74" s="9">
        <v>1</v>
      </c>
      <c r="B74" s="16">
        <v>8</v>
      </c>
      <c r="C74" s="9" t="s">
        <v>59</v>
      </c>
      <c r="D74" s="9" t="s">
        <v>427</v>
      </c>
      <c r="E74" s="14" t="s">
        <v>628</v>
      </c>
      <c r="F74" s="23" t="s">
        <v>1159</v>
      </c>
      <c r="G74" s="23" t="s">
        <v>1353</v>
      </c>
      <c r="H74" s="14"/>
    </row>
    <row r="75" spans="1:8" x14ac:dyDescent="0.2">
      <c r="A75" s="9">
        <v>1</v>
      </c>
      <c r="B75" s="16">
        <v>8</v>
      </c>
      <c r="C75" s="9" t="s">
        <v>1209</v>
      </c>
      <c r="D75" s="9" t="s">
        <v>433</v>
      </c>
      <c r="E75" s="14" t="s">
        <v>665</v>
      </c>
      <c r="F75" s="23" t="s">
        <v>1192</v>
      </c>
      <c r="G75" s="23" t="s">
        <v>1357</v>
      </c>
      <c r="H75" s="14"/>
    </row>
    <row r="76" spans="1:8" x14ac:dyDescent="0.2">
      <c r="A76" s="9">
        <v>1</v>
      </c>
      <c r="B76" s="16">
        <v>8</v>
      </c>
      <c r="C76" s="9" t="s">
        <v>764</v>
      </c>
      <c r="D76" s="9" t="s">
        <v>433</v>
      </c>
      <c r="E76" s="14" t="s">
        <v>1224</v>
      </c>
      <c r="F76" s="23" t="s">
        <v>1210</v>
      </c>
      <c r="G76" s="23" t="s">
        <v>1354</v>
      </c>
      <c r="H76" s="14" t="s">
        <v>1222</v>
      </c>
    </row>
    <row r="77" spans="1:8" x14ac:dyDescent="0.2">
      <c r="A77" s="9">
        <v>4</v>
      </c>
      <c r="B77" s="16">
        <v>7</v>
      </c>
      <c r="C77" s="9" t="s">
        <v>82</v>
      </c>
      <c r="D77" s="9" t="s">
        <v>520</v>
      </c>
      <c r="E77" s="9" t="s">
        <v>657</v>
      </c>
      <c r="F77" s="23" t="s">
        <v>1211</v>
      </c>
      <c r="G77" s="23" t="s">
        <v>1357</v>
      </c>
      <c r="H77" s="14"/>
    </row>
    <row r="78" spans="1:8" x14ac:dyDescent="0.2">
      <c r="A78" s="9">
        <v>4</v>
      </c>
      <c r="B78" s="16">
        <v>7</v>
      </c>
      <c r="C78" s="9" t="s">
        <v>764</v>
      </c>
      <c r="D78" s="9" t="s">
        <v>433</v>
      </c>
      <c r="E78" s="9" t="s">
        <v>665</v>
      </c>
      <c r="F78" s="23" t="s">
        <v>1199</v>
      </c>
      <c r="G78" s="23" t="s">
        <v>1357</v>
      </c>
      <c r="H78" s="14"/>
    </row>
    <row r="79" spans="1:8" x14ac:dyDescent="0.2">
      <c r="A79" s="9">
        <v>4</v>
      </c>
      <c r="B79" s="16">
        <v>7</v>
      </c>
      <c r="C79" s="9" t="s">
        <v>900</v>
      </c>
      <c r="D79" s="9" t="s">
        <v>450</v>
      </c>
      <c r="E79" s="9" t="s">
        <v>673</v>
      </c>
      <c r="F79" s="23" t="s">
        <v>1206</v>
      </c>
      <c r="G79" s="23" t="s">
        <v>1357</v>
      </c>
      <c r="H79" s="14" t="s">
        <v>1175</v>
      </c>
    </row>
    <row r="80" spans="1:8" x14ac:dyDescent="0.2">
      <c r="A80" s="9">
        <v>4</v>
      </c>
      <c r="B80" s="16">
        <v>7</v>
      </c>
      <c r="C80" s="9" t="s">
        <v>1130</v>
      </c>
      <c r="D80" s="9" t="s">
        <v>433</v>
      </c>
      <c r="E80" s="9" t="s">
        <v>953</v>
      </c>
      <c r="F80" s="23" t="s">
        <v>1441</v>
      </c>
      <c r="G80" s="23" t="s">
        <v>1374</v>
      </c>
      <c r="H80" s="14"/>
    </row>
    <row r="81" spans="1:8" x14ac:dyDescent="0.2">
      <c r="A81" s="9">
        <v>4</v>
      </c>
      <c r="B81" s="19">
        <v>7</v>
      </c>
      <c r="C81" s="10" t="s">
        <v>1449</v>
      </c>
      <c r="D81" s="10" t="s">
        <v>433</v>
      </c>
      <c r="E81" s="10" t="s">
        <v>1452</v>
      </c>
      <c r="F81" s="22" t="s">
        <v>1502</v>
      </c>
      <c r="G81" s="22" t="s">
        <v>1503</v>
      </c>
      <c r="H81" s="17" t="s">
        <v>1208</v>
      </c>
    </row>
    <row r="82" spans="1:8" x14ac:dyDescent="0.2">
      <c r="A82" s="9">
        <v>9</v>
      </c>
      <c r="B82" s="16">
        <v>6</v>
      </c>
      <c r="C82" s="9" t="s">
        <v>88</v>
      </c>
      <c r="D82" s="9" t="s">
        <v>475</v>
      </c>
      <c r="E82" s="9" t="s">
        <v>665</v>
      </c>
      <c r="F82" s="23" t="s">
        <v>1212</v>
      </c>
      <c r="G82" s="23" t="s">
        <v>1374</v>
      </c>
      <c r="H82" s="14"/>
    </row>
    <row r="83" spans="1:8" x14ac:dyDescent="0.2">
      <c r="A83" s="9">
        <v>9</v>
      </c>
      <c r="B83" s="16">
        <v>6</v>
      </c>
      <c r="C83" s="9" t="s">
        <v>264</v>
      </c>
      <c r="D83" s="9" t="s">
        <v>450</v>
      </c>
      <c r="E83" s="9" t="s">
        <v>685</v>
      </c>
      <c r="F83" s="23" t="s">
        <v>1213</v>
      </c>
      <c r="G83" s="23" t="s">
        <v>1380</v>
      </c>
      <c r="H83" s="14" t="s">
        <v>1260</v>
      </c>
    </row>
    <row r="84" spans="1:8" x14ac:dyDescent="0.2">
      <c r="A84" s="9">
        <v>9</v>
      </c>
      <c r="B84" s="16">
        <v>6</v>
      </c>
      <c r="C84" s="9" t="s">
        <v>1214</v>
      </c>
      <c r="D84" s="9" t="s">
        <v>450</v>
      </c>
      <c r="E84" s="9" t="s">
        <v>648</v>
      </c>
      <c r="F84" s="23" t="s">
        <v>1215</v>
      </c>
      <c r="G84" s="23" t="s">
        <v>1357</v>
      </c>
      <c r="H84" s="14"/>
    </row>
    <row r="85" spans="1:8" x14ac:dyDescent="0.2">
      <c r="A85" s="9">
        <v>9</v>
      </c>
      <c r="B85" s="16">
        <v>6</v>
      </c>
      <c r="C85" s="9" t="s">
        <v>1216</v>
      </c>
      <c r="D85" s="9" t="s">
        <v>520</v>
      </c>
      <c r="E85" s="9" t="s">
        <v>657</v>
      </c>
      <c r="F85" s="23" t="s">
        <v>1217</v>
      </c>
      <c r="G85" s="23" t="s">
        <v>1357</v>
      </c>
      <c r="H85" s="14"/>
    </row>
    <row r="86" spans="1:8" x14ac:dyDescent="0.2">
      <c r="A86" s="9">
        <v>9</v>
      </c>
      <c r="B86" s="16">
        <v>6</v>
      </c>
      <c r="C86" s="9" t="s">
        <v>1034</v>
      </c>
      <c r="D86" s="9" t="s">
        <v>455</v>
      </c>
      <c r="E86" s="9" t="s">
        <v>640</v>
      </c>
      <c r="F86" s="23" t="s">
        <v>1165</v>
      </c>
      <c r="G86" s="23" t="s">
        <v>1352</v>
      </c>
      <c r="H86" s="14"/>
    </row>
    <row r="87" spans="1:8" x14ac:dyDescent="0.2">
      <c r="A87" s="9">
        <v>9</v>
      </c>
      <c r="B87" s="16">
        <v>6</v>
      </c>
      <c r="C87" s="9" t="s">
        <v>294</v>
      </c>
      <c r="D87" s="9" t="s">
        <v>434</v>
      </c>
      <c r="E87" s="9" t="s">
        <v>659</v>
      </c>
      <c r="F87" s="23" t="s">
        <v>1218</v>
      </c>
      <c r="G87" s="23" t="s">
        <v>1357</v>
      </c>
      <c r="H87" s="14"/>
    </row>
    <row r="88" spans="1:8" x14ac:dyDescent="0.2">
      <c r="A88" s="9">
        <v>9</v>
      </c>
      <c r="B88" s="16">
        <v>6</v>
      </c>
      <c r="C88" s="9" t="s">
        <v>866</v>
      </c>
      <c r="D88" s="9" t="s">
        <v>425</v>
      </c>
      <c r="E88" s="9" t="s">
        <v>628</v>
      </c>
      <c r="F88" s="23" t="s">
        <v>1219</v>
      </c>
      <c r="G88" s="23" t="s">
        <v>1357</v>
      </c>
      <c r="H88" s="14"/>
    </row>
    <row r="89" spans="1:8" x14ac:dyDescent="0.2">
      <c r="A89" s="9">
        <v>9</v>
      </c>
      <c r="B89" s="16">
        <v>6</v>
      </c>
      <c r="C89" s="9" t="s">
        <v>749</v>
      </c>
      <c r="D89" s="9" t="s">
        <v>427</v>
      </c>
      <c r="E89" s="9" t="s">
        <v>648</v>
      </c>
      <c r="F89" s="23" t="s">
        <v>1220</v>
      </c>
      <c r="G89" s="23" t="s">
        <v>1357</v>
      </c>
      <c r="H89" s="14"/>
    </row>
    <row r="90" spans="1:8" x14ac:dyDescent="0.2">
      <c r="A90" s="9">
        <v>9</v>
      </c>
      <c r="B90" s="16">
        <v>6</v>
      </c>
      <c r="C90" s="9" t="s">
        <v>764</v>
      </c>
      <c r="D90" s="9" t="s">
        <v>433</v>
      </c>
      <c r="E90" s="9" t="s">
        <v>665</v>
      </c>
      <c r="F90" s="23" t="s">
        <v>1220</v>
      </c>
      <c r="G90" s="23" t="s">
        <v>1357</v>
      </c>
      <c r="H90" s="14"/>
    </row>
    <row r="91" spans="1:8" x14ac:dyDescent="0.2">
      <c r="A91" s="9">
        <v>9</v>
      </c>
      <c r="B91" s="16">
        <v>6</v>
      </c>
      <c r="C91" s="9" t="s">
        <v>1148</v>
      </c>
      <c r="D91" s="9" t="s">
        <v>520</v>
      </c>
      <c r="E91" s="9" t="s">
        <v>665</v>
      </c>
      <c r="F91" s="23" t="s">
        <v>1206</v>
      </c>
      <c r="G91" s="23" t="s">
        <v>1357</v>
      </c>
      <c r="H91" s="14" t="s">
        <v>1175</v>
      </c>
    </row>
    <row r="92" spans="1:8" x14ac:dyDescent="0.2">
      <c r="A92" s="9">
        <v>9</v>
      </c>
      <c r="B92" s="16">
        <v>6</v>
      </c>
      <c r="C92" s="9" t="s">
        <v>900</v>
      </c>
      <c r="D92" s="9" t="s">
        <v>450</v>
      </c>
      <c r="E92" s="9" t="s">
        <v>655</v>
      </c>
      <c r="F92" s="23" t="s">
        <v>1221</v>
      </c>
      <c r="G92" s="23" t="s">
        <v>1376</v>
      </c>
      <c r="H92" s="14" t="s">
        <v>1189</v>
      </c>
    </row>
    <row r="93" spans="1:8" x14ac:dyDescent="0.2">
      <c r="A93" s="9">
        <v>9</v>
      </c>
      <c r="B93" s="16">
        <v>6</v>
      </c>
      <c r="C93" s="9" t="s">
        <v>866</v>
      </c>
      <c r="D93" s="9" t="s">
        <v>425</v>
      </c>
      <c r="E93" s="9" t="s">
        <v>829</v>
      </c>
      <c r="F93" s="23" t="s">
        <v>1389</v>
      </c>
      <c r="G93" s="23" t="s">
        <v>1352</v>
      </c>
      <c r="H93" s="14" t="s">
        <v>1390</v>
      </c>
    </row>
    <row r="94" spans="1:8" x14ac:dyDescent="0.2">
      <c r="A94" s="9">
        <v>9</v>
      </c>
      <c r="B94" s="16">
        <v>6</v>
      </c>
      <c r="C94" s="9" t="s">
        <v>1399</v>
      </c>
      <c r="D94" s="9" t="s">
        <v>427</v>
      </c>
      <c r="E94" s="9" t="s">
        <v>1400</v>
      </c>
      <c r="F94" s="23" t="s">
        <v>1401</v>
      </c>
      <c r="G94" s="23" t="s">
        <v>1402</v>
      </c>
      <c r="H94" s="14" t="s">
        <v>1403</v>
      </c>
    </row>
    <row r="95" spans="1:8" x14ac:dyDescent="0.2">
      <c r="A95" s="9"/>
      <c r="B95" s="16"/>
      <c r="C95" s="9"/>
      <c r="D95" s="9"/>
      <c r="E95" s="9"/>
      <c r="F95" s="23"/>
      <c r="G95" s="23"/>
    </row>
    <row r="96" spans="1:8" x14ac:dyDescent="0.2">
      <c r="A96" s="10"/>
      <c r="B96" s="17" t="s">
        <v>1232</v>
      </c>
      <c r="C96" s="10"/>
      <c r="D96" s="15"/>
      <c r="E96" s="10" t="s">
        <v>623</v>
      </c>
      <c r="F96" s="22" t="s">
        <v>624</v>
      </c>
      <c r="G96" s="22" t="s">
        <v>1344</v>
      </c>
      <c r="H96" s="22" t="s">
        <v>1152</v>
      </c>
    </row>
    <row r="97" spans="1:8" x14ac:dyDescent="0.2">
      <c r="A97" s="9">
        <v>1</v>
      </c>
      <c r="B97" s="16">
        <v>18</v>
      </c>
      <c r="C97" s="9" t="s">
        <v>900</v>
      </c>
      <c r="D97" s="9" t="s">
        <v>450</v>
      </c>
      <c r="E97" s="9" t="s">
        <v>673</v>
      </c>
      <c r="F97" s="23" t="s">
        <v>1206</v>
      </c>
      <c r="G97" s="23" t="s">
        <v>1355</v>
      </c>
      <c r="H97" s="14" t="s">
        <v>1175</v>
      </c>
    </row>
    <row r="98" spans="1:8" x14ac:dyDescent="0.2">
      <c r="A98" s="9">
        <v>2</v>
      </c>
      <c r="B98" s="16">
        <v>17</v>
      </c>
      <c r="C98" s="9" t="s">
        <v>1031</v>
      </c>
      <c r="D98" s="9" t="s">
        <v>488</v>
      </c>
      <c r="E98" s="9" t="s">
        <v>643</v>
      </c>
      <c r="F98" s="23" t="s">
        <v>1196</v>
      </c>
      <c r="G98" s="23" t="s">
        <v>1356</v>
      </c>
      <c r="H98" s="14" t="s">
        <v>1175</v>
      </c>
    </row>
    <row r="99" spans="1:8" x14ac:dyDescent="0.2">
      <c r="A99" s="9">
        <v>3</v>
      </c>
      <c r="B99" s="19">
        <v>15</v>
      </c>
      <c r="C99" s="10" t="s">
        <v>1449</v>
      </c>
      <c r="D99" s="10" t="s">
        <v>433</v>
      </c>
      <c r="E99" s="10" t="s">
        <v>1452</v>
      </c>
      <c r="F99" s="22" t="s">
        <v>1502</v>
      </c>
      <c r="G99" s="22" t="s">
        <v>1503</v>
      </c>
      <c r="H99" s="17" t="s">
        <v>1208</v>
      </c>
    </row>
    <row r="100" spans="1:8" x14ac:dyDescent="0.2">
      <c r="A100" s="9">
        <v>4</v>
      </c>
      <c r="B100" s="16">
        <v>14</v>
      </c>
      <c r="C100" s="9" t="s">
        <v>93</v>
      </c>
      <c r="D100" s="9" t="s">
        <v>475</v>
      </c>
      <c r="E100" s="9" t="s">
        <v>651</v>
      </c>
      <c r="F100" s="23" t="s">
        <v>1225</v>
      </c>
      <c r="G100" s="23" t="s">
        <v>1362</v>
      </c>
      <c r="H100" s="14" t="s">
        <v>1231</v>
      </c>
    </row>
    <row r="101" spans="1:8" x14ac:dyDescent="0.2">
      <c r="A101" s="9">
        <v>4</v>
      </c>
      <c r="B101" s="19">
        <v>14</v>
      </c>
      <c r="C101" s="10" t="s">
        <v>1471</v>
      </c>
      <c r="D101" s="10" t="s">
        <v>455</v>
      </c>
      <c r="E101" s="10" t="s">
        <v>628</v>
      </c>
      <c r="F101" s="22" t="s">
        <v>1491</v>
      </c>
      <c r="G101" s="22" t="s">
        <v>1357</v>
      </c>
      <c r="H101" s="17"/>
    </row>
    <row r="102" spans="1:8" x14ac:dyDescent="0.2">
      <c r="A102" s="9">
        <v>6</v>
      </c>
      <c r="B102" s="16">
        <v>13</v>
      </c>
      <c r="C102" s="9" t="s">
        <v>158</v>
      </c>
      <c r="D102" s="9" t="s">
        <v>520</v>
      </c>
      <c r="E102" s="9" t="s">
        <v>1247</v>
      </c>
      <c r="F102" s="23" t="s">
        <v>1226</v>
      </c>
      <c r="G102" s="23" t="s">
        <v>1375</v>
      </c>
      <c r="H102" s="14" t="s">
        <v>1222</v>
      </c>
    </row>
    <row r="103" spans="1:8" x14ac:dyDescent="0.2">
      <c r="A103" s="9">
        <v>6</v>
      </c>
      <c r="B103" s="16">
        <v>13</v>
      </c>
      <c r="C103" s="9" t="s">
        <v>1034</v>
      </c>
      <c r="D103" s="9" t="s">
        <v>455</v>
      </c>
      <c r="E103" s="9" t="s">
        <v>657</v>
      </c>
      <c r="F103" s="23" t="s">
        <v>1227</v>
      </c>
      <c r="G103" s="23" t="s">
        <v>1383</v>
      </c>
      <c r="H103" s="14"/>
    </row>
    <row r="104" spans="1:8" x14ac:dyDescent="0.2">
      <c r="A104" s="9">
        <v>6</v>
      </c>
      <c r="B104" s="16">
        <v>13</v>
      </c>
      <c r="C104" s="9" t="s">
        <v>900</v>
      </c>
      <c r="D104" s="9" t="s">
        <v>450</v>
      </c>
      <c r="E104" s="9" t="s">
        <v>655</v>
      </c>
      <c r="F104" s="23" t="s">
        <v>1221</v>
      </c>
      <c r="G104" s="23" t="s">
        <v>1376</v>
      </c>
      <c r="H104" s="14" t="s">
        <v>1189</v>
      </c>
    </row>
    <row r="105" spans="1:8" x14ac:dyDescent="0.2">
      <c r="A105" s="9">
        <v>6</v>
      </c>
      <c r="B105" s="16">
        <v>13</v>
      </c>
      <c r="C105" s="9" t="s">
        <v>1130</v>
      </c>
      <c r="D105" s="9" t="s">
        <v>433</v>
      </c>
      <c r="E105" s="9" t="s">
        <v>1275</v>
      </c>
      <c r="F105" s="23" t="s">
        <v>1455</v>
      </c>
      <c r="G105" s="23" t="s">
        <v>1454</v>
      </c>
      <c r="H105" s="14" t="s">
        <v>1283</v>
      </c>
    </row>
    <row r="106" spans="1:8" x14ac:dyDescent="0.2">
      <c r="A106" s="9">
        <v>10</v>
      </c>
      <c r="B106" s="16">
        <v>12</v>
      </c>
      <c r="C106" s="9" t="s">
        <v>88</v>
      </c>
      <c r="D106" s="9" t="s">
        <v>475</v>
      </c>
      <c r="E106" s="9" t="s">
        <v>680</v>
      </c>
      <c r="F106" s="23" t="s">
        <v>1228</v>
      </c>
      <c r="G106" s="23" t="s">
        <v>1371</v>
      </c>
      <c r="H106" s="14" t="s">
        <v>1177</v>
      </c>
    </row>
    <row r="107" spans="1:8" x14ac:dyDescent="0.2">
      <c r="A107" s="9">
        <v>10</v>
      </c>
      <c r="B107" s="16">
        <v>12</v>
      </c>
      <c r="C107" s="9" t="s">
        <v>764</v>
      </c>
      <c r="D107" s="9" t="s">
        <v>433</v>
      </c>
      <c r="E107" s="9" t="s">
        <v>685</v>
      </c>
      <c r="F107" s="23" t="s">
        <v>1193</v>
      </c>
      <c r="G107" s="23" t="s">
        <v>1357</v>
      </c>
      <c r="H107" s="14"/>
    </row>
    <row r="108" spans="1:8" x14ac:dyDescent="0.2">
      <c r="A108" s="9">
        <v>10</v>
      </c>
      <c r="B108" s="16">
        <v>12</v>
      </c>
      <c r="C108" s="9" t="s">
        <v>1229</v>
      </c>
      <c r="D108" s="9" t="s">
        <v>468</v>
      </c>
      <c r="E108" s="9" t="s">
        <v>665</v>
      </c>
      <c r="F108" s="23" t="s">
        <v>1230</v>
      </c>
      <c r="G108" s="23" t="s">
        <v>1376</v>
      </c>
      <c r="H108" s="14" t="s">
        <v>1189</v>
      </c>
    </row>
    <row r="109" spans="1:8" x14ac:dyDescent="0.2">
      <c r="A109" s="9">
        <v>10</v>
      </c>
      <c r="B109" s="16">
        <v>12</v>
      </c>
      <c r="C109" s="9" t="s">
        <v>764</v>
      </c>
      <c r="D109" s="9" t="s">
        <v>433</v>
      </c>
      <c r="E109" s="9" t="s">
        <v>651</v>
      </c>
      <c r="F109" s="23" t="s">
        <v>1230</v>
      </c>
      <c r="G109" s="23" t="s">
        <v>1376</v>
      </c>
      <c r="H109" s="14" t="s">
        <v>1189</v>
      </c>
    </row>
    <row r="110" spans="1:8" x14ac:dyDescent="0.2">
      <c r="A110" s="9">
        <v>10</v>
      </c>
      <c r="B110" s="16">
        <v>12</v>
      </c>
      <c r="C110" s="9" t="s">
        <v>866</v>
      </c>
      <c r="D110" s="9" t="s">
        <v>425</v>
      </c>
      <c r="E110" s="9" t="s">
        <v>732</v>
      </c>
      <c r="F110" s="23" t="s">
        <v>1194</v>
      </c>
      <c r="G110" s="23" t="s">
        <v>1352</v>
      </c>
      <c r="H110" s="14"/>
    </row>
    <row r="111" spans="1:8" x14ac:dyDescent="0.2">
      <c r="A111" s="9">
        <v>10</v>
      </c>
      <c r="B111" s="16">
        <v>12</v>
      </c>
      <c r="C111" s="9" t="s">
        <v>764</v>
      </c>
      <c r="D111" s="9" t="s">
        <v>433</v>
      </c>
      <c r="E111" s="9" t="s">
        <v>1224</v>
      </c>
      <c r="F111" s="23" t="s">
        <v>1210</v>
      </c>
      <c r="G111" s="23" t="s">
        <v>1354</v>
      </c>
      <c r="H111" s="14" t="s">
        <v>1222</v>
      </c>
    </row>
    <row r="112" spans="1:8" x14ac:dyDescent="0.2">
      <c r="A112" s="9">
        <v>10</v>
      </c>
      <c r="B112" s="16">
        <v>12</v>
      </c>
      <c r="C112" s="9" t="s">
        <v>900</v>
      </c>
      <c r="D112" s="9" t="s">
        <v>450</v>
      </c>
      <c r="E112" s="9" t="s">
        <v>732</v>
      </c>
      <c r="F112" s="23" t="s">
        <v>1163</v>
      </c>
      <c r="G112" s="23" t="s">
        <v>1350</v>
      </c>
      <c r="H112" s="14" t="s">
        <v>1175</v>
      </c>
    </row>
    <row r="113" spans="1:8" x14ac:dyDescent="0.2">
      <c r="A113" s="9">
        <v>10</v>
      </c>
      <c r="B113" s="16">
        <v>12</v>
      </c>
      <c r="C113" s="9" t="s">
        <v>866</v>
      </c>
      <c r="D113" s="9" t="s">
        <v>425</v>
      </c>
      <c r="E113" s="9" t="s">
        <v>829</v>
      </c>
      <c r="F113" s="23" t="s">
        <v>1389</v>
      </c>
      <c r="G113" s="23" t="s">
        <v>1352</v>
      </c>
      <c r="H113" s="14" t="s">
        <v>1390</v>
      </c>
    </row>
    <row r="114" spans="1:8" x14ac:dyDescent="0.2">
      <c r="A114" s="9">
        <v>10</v>
      </c>
      <c r="B114" s="16">
        <v>12</v>
      </c>
      <c r="C114" s="9" t="s">
        <v>866</v>
      </c>
      <c r="D114" s="9" t="s">
        <v>425</v>
      </c>
      <c r="E114" s="9" t="s">
        <v>638</v>
      </c>
      <c r="F114" s="23" t="s">
        <v>1391</v>
      </c>
      <c r="G114" s="23" t="s">
        <v>1357</v>
      </c>
      <c r="H114" s="14"/>
    </row>
    <row r="115" spans="1:8" x14ac:dyDescent="0.2">
      <c r="A115" s="9">
        <v>10</v>
      </c>
      <c r="B115" s="19">
        <v>12</v>
      </c>
      <c r="C115" s="10" t="s">
        <v>1492</v>
      </c>
      <c r="D115" s="10" t="s">
        <v>427</v>
      </c>
      <c r="E115" s="10" t="s">
        <v>643</v>
      </c>
      <c r="F115" s="22" t="s">
        <v>1501</v>
      </c>
      <c r="G115" s="22" t="s">
        <v>1352</v>
      </c>
      <c r="H115" s="99" t="s">
        <v>1443</v>
      </c>
    </row>
    <row r="116" spans="1:8" ht="12.75" customHeight="1" x14ac:dyDescent="0.2">
      <c r="A116" s="9"/>
      <c r="B116" s="16"/>
      <c r="C116" s="9"/>
      <c r="D116" s="9"/>
      <c r="E116" s="14"/>
      <c r="F116" s="23"/>
      <c r="G116" s="23"/>
    </row>
    <row r="117" spans="1:8" ht="12.75" customHeight="1" x14ac:dyDescent="0.2">
      <c r="A117" s="9"/>
      <c r="B117" s="17" t="s">
        <v>1241</v>
      </c>
      <c r="C117" s="9"/>
      <c r="D117" s="15" t="s">
        <v>622</v>
      </c>
      <c r="E117" s="10" t="s">
        <v>623</v>
      </c>
      <c r="F117" s="22" t="s">
        <v>624</v>
      </c>
      <c r="G117" s="22" t="s">
        <v>1344</v>
      </c>
      <c r="H117" s="22" t="s">
        <v>1152</v>
      </c>
    </row>
    <row r="118" spans="1:8" x14ac:dyDescent="0.2">
      <c r="A118" s="9">
        <v>1</v>
      </c>
      <c r="B118" s="16">
        <v>15</v>
      </c>
      <c r="C118" s="9" t="s">
        <v>592</v>
      </c>
      <c r="D118" s="9" t="s">
        <v>425</v>
      </c>
      <c r="E118" s="14" t="s">
        <v>628</v>
      </c>
      <c r="F118" s="23" t="s">
        <v>1219</v>
      </c>
      <c r="G118" s="23" t="s">
        <v>1357</v>
      </c>
      <c r="H118" s="14"/>
    </row>
    <row r="119" spans="1:8" x14ac:dyDescent="0.2">
      <c r="A119" s="9">
        <v>2</v>
      </c>
      <c r="B119" s="16">
        <v>14</v>
      </c>
      <c r="C119" s="9" t="s">
        <v>861</v>
      </c>
      <c r="D119" s="9" t="s">
        <v>586</v>
      </c>
      <c r="E119" s="14" t="s">
        <v>626</v>
      </c>
      <c r="F119" s="23" t="s">
        <v>1205</v>
      </c>
      <c r="G119" s="23" t="s">
        <v>1352</v>
      </c>
      <c r="H119" s="14"/>
    </row>
    <row r="120" spans="1:8" x14ac:dyDescent="0.2">
      <c r="A120" s="9">
        <v>3</v>
      </c>
      <c r="B120" s="16">
        <v>13</v>
      </c>
      <c r="C120" s="9" t="s">
        <v>270</v>
      </c>
      <c r="D120" s="9" t="s">
        <v>468</v>
      </c>
      <c r="E120" s="14" t="s">
        <v>656</v>
      </c>
      <c r="F120" s="23" t="s">
        <v>1233</v>
      </c>
      <c r="G120" s="23" t="s">
        <v>1357</v>
      </c>
      <c r="H120" s="14"/>
    </row>
    <row r="121" spans="1:8" x14ac:dyDescent="0.2">
      <c r="A121" s="9">
        <v>3</v>
      </c>
      <c r="B121" s="16">
        <v>13</v>
      </c>
      <c r="C121" s="9" t="s">
        <v>978</v>
      </c>
      <c r="D121" s="9" t="s">
        <v>468</v>
      </c>
      <c r="E121" s="14" t="s">
        <v>685</v>
      </c>
      <c r="F121" s="23" t="s">
        <v>1234</v>
      </c>
      <c r="G121" s="23" t="s">
        <v>1363</v>
      </c>
      <c r="H121" s="14" t="s">
        <v>1283</v>
      </c>
    </row>
    <row r="122" spans="1:8" x14ac:dyDescent="0.2">
      <c r="A122" s="9">
        <v>3</v>
      </c>
      <c r="B122" s="16">
        <v>13</v>
      </c>
      <c r="C122" s="9" t="s">
        <v>156</v>
      </c>
      <c r="D122" s="9" t="s">
        <v>433</v>
      </c>
      <c r="E122" s="14" t="s">
        <v>1248</v>
      </c>
      <c r="F122" s="23" t="s">
        <v>1235</v>
      </c>
      <c r="G122" s="23" t="s">
        <v>1368</v>
      </c>
      <c r="H122" s="14" t="s">
        <v>1240</v>
      </c>
    </row>
    <row r="123" spans="1:8" x14ac:dyDescent="0.2">
      <c r="A123" s="9">
        <v>3</v>
      </c>
      <c r="B123" s="16">
        <v>13</v>
      </c>
      <c r="C123" s="9" t="s">
        <v>767</v>
      </c>
      <c r="D123" s="9" t="s">
        <v>520</v>
      </c>
      <c r="E123" s="14" t="s">
        <v>628</v>
      </c>
      <c r="F123" s="23" t="s">
        <v>1182</v>
      </c>
      <c r="G123" s="23" t="s">
        <v>1357</v>
      </c>
      <c r="H123" s="14"/>
    </row>
    <row r="124" spans="1:8" x14ac:dyDescent="0.2">
      <c r="A124" s="9">
        <v>3</v>
      </c>
      <c r="B124" s="16">
        <v>13</v>
      </c>
      <c r="C124" s="9" t="s">
        <v>1236</v>
      </c>
      <c r="D124" s="9" t="s">
        <v>427</v>
      </c>
      <c r="E124" s="14" t="s">
        <v>673</v>
      </c>
      <c r="F124" s="23" t="s">
        <v>1201</v>
      </c>
      <c r="G124" s="23" t="s">
        <v>1358</v>
      </c>
      <c r="H124" s="14"/>
    </row>
    <row r="125" spans="1:8" x14ac:dyDescent="0.2">
      <c r="A125" s="9">
        <v>3</v>
      </c>
      <c r="B125" s="16">
        <v>13</v>
      </c>
      <c r="C125" s="9" t="s">
        <v>849</v>
      </c>
      <c r="D125" s="9" t="s">
        <v>468</v>
      </c>
      <c r="E125" s="9" t="s">
        <v>657</v>
      </c>
      <c r="F125" s="23" t="s">
        <v>1456</v>
      </c>
      <c r="G125" s="23" t="s">
        <v>1454</v>
      </c>
      <c r="H125" s="14" t="s">
        <v>1283</v>
      </c>
    </row>
    <row r="126" spans="1:8" x14ac:dyDescent="0.2">
      <c r="A126" s="9">
        <v>9</v>
      </c>
      <c r="B126" s="16">
        <v>11</v>
      </c>
      <c r="C126" s="9" t="s">
        <v>117</v>
      </c>
      <c r="D126" s="9" t="s">
        <v>475</v>
      </c>
      <c r="E126" s="14" t="s">
        <v>665</v>
      </c>
      <c r="F126" s="23" t="s">
        <v>1212</v>
      </c>
      <c r="G126" s="23" t="s">
        <v>1374</v>
      </c>
      <c r="H126" s="14"/>
    </row>
    <row r="127" spans="1:8" x14ac:dyDescent="0.2">
      <c r="A127" s="9">
        <v>9</v>
      </c>
      <c r="B127" s="16">
        <v>11</v>
      </c>
      <c r="C127" s="9" t="s">
        <v>1157</v>
      </c>
      <c r="D127" s="9" t="s">
        <v>433</v>
      </c>
      <c r="E127" s="14" t="s">
        <v>640</v>
      </c>
      <c r="F127" s="23" t="s">
        <v>1212</v>
      </c>
      <c r="G127" s="23" t="s">
        <v>1374</v>
      </c>
      <c r="H127" s="14"/>
    </row>
    <row r="128" spans="1:8" x14ac:dyDescent="0.2">
      <c r="A128" s="9">
        <v>9</v>
      </c>
      <c r="B128" s="16">
        <v>11</v>
      </c>
      <c r="C128" s="9" t="s">
        <v>86</v>
      </c>
      <c r="D128" s="9" t="s">
        <v>450</v>
      </c>
      <c r="E128" s="14" t="s">
        <v>680</v>
      </c>
      <c r="F128" s="23" t="s">
        <v>1237</v>
      </c>
      <c r="G128" s="23" t="s">
        <v>1362</v>
      </c>
      <c r="H128" s="14" t="s">
        <v>1231</v>
      </c>
    </row>
    <row r="129" spans="1:8" x14ac:dyDescent="0.2">
      <c r="A129" s="9">
        <v>9</v>
      </c>
      <c r="B129" s="16">
        <v>11</v>
      </c>
      <c r="C129" s="9" t="s">
        <v>150</v>
      </c>
      <c r="D129" s="9" t="s">
        <v>427</v>
      </c>
      <c r="E129" s="14" t="s">
        <v>953</v>
      </c>
      <c r="F129" s="23" t="s">
        <v>1211</v>
      </c>
      <c r="G129" s="23" t="s">
        <v>1357</v>
      </c>
      <c r="H129" s="14"/>
    </row>
    <row r="130" spans="1:8" x14ac:dyDescent="0.2">
      <c r="A130" s="9">
        <v>9</v>
      </c>
      <c r="B130" s="16">
        <v>11</v>
      </c>
      <c r="C130" s="9" t="s">
        <v>153</v>
      </c>
      <c r="D130" s="9" t="s">
        <v>450</v>
      </c>
      <c r="E130" s="14" t="s">
        <v>1249</v>
      </c>
      <c r="F130" s="23" t="s">
        <v>1238</v>
      </c>
      <c r="G130" s="23" t="s">
        <v>1379</v>
      </c>
      <c r="H130" s="14" t="s">
        <v>1175</v>
      </c>
    </row>
    <row r="131" spans="1:8" x14ac:dyDescent="0.2">
      <c r="A131" s="9">
        <v>9</v>
      </c>
      <c r="B131" s="16">
        <v>11</v>
      </c>
      <c r="C131" s="9" t="s">
        <v>153</v>
      </c>
      <c r="D131" s="9" t="s">
        <v>450</v>
      </c>
      <c r="E131" s="14" t="s">
        <v>1250</v>
      </c>
      <c r="F131" s="23" t="s">
        <v>1239</v>
      </c>
      <c r="G131" s="23" t="s">
        <v>1369</v>
      </c>
      <c r="H131" s="14"/>
    </row>
    <row r="132" spans="1:8" x14ac:dyDescent="0.2">
      <c r="A132" s="9">
        <v>9</v>
      </c>
      <c r="B132" s="16">
        <v>11</v>
      </c>
      <c r="C132" s="9" t="s">
        <v>1022</v>
      </c>
      <c r="D132" s="9" t="s">
        <v>574</v>
      </c>
      <c r="E132" s="14" t="s">
        <v>648</v>
      </c>
      <c r="F132" s="23" t="s">
        <v>1166</v>
      </c>
      <c r="G132" s="23" t="s">
        <v>1357</v>
      </c>
      <c r="H132" s="14"/>
    </row>
    <row r="133" spans="1:8" x14ac:dyDescent="0.2">
      <c r="A133" s="9">
        <v>9</v>
      </c>
      <c r="B133" s="16">
        <v>11</v>
      </c>
      <c r="C133" s="9" t="s">
        <v>760</v>
      </c>
      <c r="D133" s="9" t="s">
        <v>425</v>
      </c>
      <c r="E133" s="14" t="s">
        <v>648</v>
      </c>
      <c r="F133" s="23" t="s">
        <v>1218</v>
      </c>
      <c r="G133" s="23" t="s">
        <v>1357</v>
      </c>
      <c r="H133" s="14"/>
    </row>
    <row r="134" spans="1:8" x14ac:dyDescent="0.2">
      <c r="A134" s="9">
        <v>9</v>
      </c>
      <c r="B134" s="16">
        <v>11</v>
      </c>
      <c r="C134" s="9" t="s">
        <v>861</v>
      </c>
      <c r="D134" s="9" t="s">
        <v>586</v>
      </c>
      <c r="E134" s="14" t="s">
        <v>638</v>
      </c>
      <c r="F134" s="23" t="s">
        <v>1186</v>
      </c>
      <c r="G134" s="23" t="s">
        <v>1357</v>
      </c>
      <c r="H134" s="14"/>
    </row>
    <row r="135" spans="1:8" x14ac:dyDescent="0.2">
      <c r="A135" s="9">
        <v>9</v>
      </c>
      <c r="B135" s="16">
        <v>11</v>
      </c>
      <c r="C135" s="9" t="s">
        <v>1130</v>
      </c>
      <c r="D135" s="9" t="s">
        <v>433</v>
      </c>
      <c r="E135" s="9" t="s">
        <v>657</v>
      </c>
      <c r="F135" s="23" t="s">
        <v>1206</v>
      </c>
      <c r="G135" s="23" t="s">
        <v>1357</v>
      </c>
      <c r="H135" s="14" t="s">
        <v>1175</v>
      </c>
    </row>
    <row r="136" spans="1:8" x14ac:dyDescent="0.2">
      <c r="A136" s="9">
        <v>9</v>
      </c>
      <c r="B136" s="16">
        <v>11</v>
      </c>
      <c r="C136" s="9" t="s">
        <v>1122</v>
      </c>
      <c r="D136" s="9" t="s">
        <v>450</v>
      </c>
      <c r="E136" s="9" t="s">
        <v>646</v>
      </c>
      <c r="F136" s="23" t="s">
        <v>1391</v>
      </c>
      <c r="G136" s="23" t="s">
        <v>1357</v>
      </c>
      <c r="H136" s="14"/>
    </row>
    <row r="137" spans="1:8" x14ac:dyDescent="0.2">
      <c r="A137" s="9">
        <v>9</v>
      </c>
      <c r="B137" s="16">
        <v>11</v>
      </c>
      <c r="C137" s="9" t="s">
        <v>849</v>
      </c>
      <c r="D137" s="9" t="s">
        <v>468</v>
      </c>
      <c r="E137" s="9" t="s">
        <v>638</v>
      </c>
      <c r="F137" s="23" t="s">
        <v>1397</v>
      </c>
      <c r="G137" s="23" t="s">
        <v>1398</v>
      </c>
      <c r="H137" s="14"/>
    </row>
    <row r="138" spans="1:8" x14ac:dyDescent="0.2">
      <c r="A138" s="9">
        <v>9</v>
      </c>
      <c r="B138" s="90">
        <v>11</v>
      </c>
      <c r="C138" s="10" t="s">
        <v>850</v>
      </c>
      <c r="D138" s="10" t="s">
        <v>488</v>
      </c>
      <c r="E138" s="10" t="s">
        <v>651</v>
      </c>
      <c r="F138" s="22" t="s">
        <v>1551</v>
      </c>
      <c r="G138" s="22" t="s">
        <v>1358</v>
      </c>
      <c r="H138" s="17"/>
    </row>
    <row r="139" spans="1:8" x14ac:dyDescent="0.2">
      <c r="A139" s="9"/>
      <c r="B139" s="16"/>
      <c r="C139" s="9"/>
      <c r="D139" s="9"/>
      <c r="E139" s="16"/>
      <c r="F139" s="23"/>
      <c r="G139" s="23"/>
    </row>
    <row r="140" spans="1:8" x14ac:dyDescent="0.2">
      <c r="A140" s="9"/>
      <c r="B140" s="17" t="s">
        <v>1258</v>
      </c>
      <c r="C140" s="9"/>
      <c r="D140" s="15" t="s">
        <v>622</v>
      </c>
      <c r="E140" s="10" t="s">
        <v>623</v>
      </c>
      <c r="F140" s="22" t="s">
        <v>624</v>
      </c>
      <c r="G140" s="22" t="s">
        <v>1344</v>
      </c>
      <c r="H140" s="22" t="s">
        <v>1152</v>
      </c>
    </row>
    <row r="141" spans="1:8" x14ac:dyDescent="0.2">
      <c r="A141" s="9">
        <v>1</v>
      </c>
      <c r="B141" s="16">
        <v>19</v>
      </c>
      <c r="C141" s="9" t="s">
        <v>1236</v>
      </c>
      <c r="D141" s="9" t="s">
        <v>427</v>
      </c>
      <c r="E141" s="14" t="s">
        <v>673</v>
      </c>
      <c r="F141" s="23" t="s">
        <v>1201</v>
      </c>
      <c r="G141" s="23" t="s">
        <v>1358</v>
      </c>
      <c r="H141" s="14"/>
    </row>
    <row r="142" spans="1:8" x14ac:dyDescent="0.2">
      <c r="A142" s="9">
        <v>2</v>
      </c>
      <c r="B142" s="16">
        <v>18</v>
      </c>
      <c r="C142" s="9" t="s">
        <v>81</v>
      </c>
      <c r="D142" s="9" t="s">
        <v>425</v>
      </c>
      <c r="E142" s="14" t="s">
        <v>722</v>
      </c>
      <c r="F142" s="23" t="s">
        <v>1242</v>
      </c>
      <c r="G142" s="23" t="s">
        <v>1372</v>
      </c>
      <c r="H142" s="14"/>
    </row>
    <row r="143" spans="1:8" x14ac:dyDescent="0.2">
      <c r="A143" s="9">
        <v>3</v>
      </c>
      <c r="B143" s="16">
        <v>16</v>
      </c>
      <c r="C143" s="9" t="s">
        <v>156</v>
      </c>
      <c r="D143" s="9" t="s">
        <v>433</v>
      </c>
      <c r="E143" s="14" t="s">
        <v>1248</v>
      </c>
      <c r="F143" s="23" t="s">
        <v>1235</v>
      </c>
      <c r="G143" s="23" t="s">
        <v>1368</v>
      </c>
      <c r="H143" s="14" t="s">
        <v>1240</v>
      </c>
    </row>
    <row r="144" spans="1:8" x14ac:dyDescent="0.2">
      <c r="A144" s="9">
        <v>3</v>
      </c>
      <c r="B144" s="16">
        <v>16</v>
      </c>
      <c r="C144" s="9" t="s">
        <v>767</v>
      </c>
      <c r="D144" s="9" t="s">
        <v>520</v>
      </c>
      <c r="E144" s="14" t="s">
        <v>628</v>
      </c>
      <c r="F144" s="23" t="s">
        <v>1182</v>
      </c>
      <c r="G144" s="23" t="s">
        <v>1357</v>
      </c>
      <c r="H144" s="14"/>
    </row>
    <row r="145" spans="1:8" x14ac:dyDescent="0.2">
      <c r="A145" s="9">
        <v>3</v>
      </c>
      <c r="B145" s="16">
        <v>16</v>
      </c>
      <c r="C145" s="9" t="s">
        <v>592</v>
      </c>
      <c r="D145" s="9" t="s">
        <v>425</v>
      </c>
      <c r="E145" s="14" t="s">
        <v>628</v>
      </c>
      <c r="F145" s="23" t="s">
        <v>1219</v>
      </c>
      <c r="G145" s="23" t="s">
        <v>1357</v>
      </c>
      <c r="H145" s="14"/>
    </row>
    <row r="146" spans="1:8" x14ac:dyDescent="0.2">
      <c r="A146" s="9">
        <v>3</v>
      </c>
      <c r="B146" s="90">
        <v>16</v>
      </c>
      <c r="C146" s="10" t="s">
        <v>850</v>
      </c>
      <c r="D146" s="10" t="s">
        <v>488</v>
      </c>
      <c r="E146" s="10" t="s">
        <v>651</v>
      </c>
      <c r="F146" s="22" t="s">
        <v>1551</v>
      </c>
      <c r="G146" s="22" t="s">
        <v>1358</v>
      </c>
      <c r="H146" s="14"/>
    </row>
    <row r="147" spans="1:8" x14ac:dyDescent="0.2">
      <c r="A147" s="9">
        <v>7</v>
      </c>
      <c r="B147" s="16">
        <v>15</v>
      </c>
      <c r="C147" s="9" t="s">
        <v>1243</v>
      </c>
      <c r="D147" s="9" t="s">
        <v>434</v>
      </c>
      <c r="E147" s="14" t="s">
        <v>686</v>
      </c>
      <c r="F147" s="23" t="s">
        <v>1244</v>
      </c>
      <c r="G147" s="23" t="s">
        <v>1352</v>
      </c>
      <c r="H147" s="14"/>
    </row>
    <row r="148" spans="1:8" x14ac:dyDescent="0.2">
      <c r="A148" s="9">
        <v>7</v>
      </c>
      <c r="B148" s="16">
        <v>15</v>
      </c>
      <c r="C148" s="9" t="s">
        <v>862</v>
      </c>
      <c r="D148" s="9" t="s">
        <v>433</v>
      </c>
      <c r="E148" s="14" t="s">
        <v>722</v>
      </c>
      <c r="F148" s="23" t="s">
        <v>1245</v>
      </c>
      <c r="G148" s="23" t="s">
        <v>1359</v>
      </c>
      <c r="H148" s="14"/>
    </row>
    <row r="149" spans="1:8" x14ac:dyDescent="0.2">
      <c r="A149" s="9">
        <v>7</v>
      </c>
      <c r="B149" s="16">
        <v>15</v>
      </c>
      <c r="C149" s="9" t="s">
        <v>861</v>
      </c>
      <c r="D149" s="9" t="s">
        <v>586</v>
      </c>
      <c r="E149" s="14" t="s">
        <v>626</v>
      </c>
      <c r="F149" s="23" t="s">
        <v>1205</v>
      </c>
      <c r="G149" s="23" t="s">
        <v>1352</v>
      </c>
      <c r="H149" s="14"/>
    </row>
    <row r="150" spans="1:8" x14ac:dyDescent="0.2">
      <c r="A150" s="9">
        <v>7</v>
      </c>
      <c r="B150" s="16">
        <v>15</v>
      </c>
      <c r="C150" s="9" t="s">
        <v>860</v>
      </c>
      <c r="D150" s="9" t="s">
        <v>425</v>
      </c>
      <c r="E150" s="14" t="s">
        <v>636</v>
      </c>
      <c r="F150" s="23" t="s">
        <v>1163</v>
      </c>
      <c r="G150" s="23" t="s">
        <v>1360</v>
      </c>
      <c r="H150" s="17"/>
    </row>
    <row r="151" spans="1:8" x14ac:dyDescent="0.2">
      <c r="A151" s="9">
        <v>7</v>
      </c>
      <c r="B151" s="16">
        <v>15</v>
      </c>
      <c r="C151" s="9" t="s">
        <v>1122</v>
      </c>
      <c r="D151" s="9" t="s">
        <v>450</v>
      </c>
      <c r="E151" s="9" t="s">
        <v>646</v>
      </c>
      <c r="F151" s="23" t="s">
        <v>1391</v>
      </c>
      <c r="G151" s="23" t="s">
        <v>1357</v>
      </c>
      <c r="H151" s="14"/>
    </row>
    <row r="152" spans="1:8" x14ac:dyDescent="0.2">
      <c r="A152" s="9">
        <v>7</v>
      </c>
      <c r="B152" s="16">
        <v>15</v>
      </c>
      <c r="C152" s="9" t="s">
        <v>849</v>
      </c>
      <c r="D152" s="9" t="s">
        <v>468</v>
      </c>
      <c r="E152" s="9" t="s">
        <v>657</v>
      </c>
      <c r="F152" s="23" t="s">
        <v>1456</v>
      </c>
      <c r="G152" s="23" t="s">
        <v>1454</v>
      </c>
      <c r="H152" s="14" t="s">
        <v>1283</v>
      </c>
    </row>
    <row r="153" spans="1:8" x14ac:dyDescent="0.2">
      <c r="A153" s="9">
        <v>13</v>
      </c>
      <c r="B153" s="16">
        <v>14</v>
      </c>
      <c r="C153" s="9" t="s">
        <v>270</v>
      </c>
      <c r="D153" s="9" t="s">
        <v>468</v>
      </c>
      <c r="E153" s="14" t="s">
        <v>656</v>
      </c>
      <c r="F153" s="23" t="s">
        <v>1233</v>
      </c>
      <c r="G153" s="23" t="s">
        <v>1357</v>
      </c>
      <c r="H153" s="14"/>
    </row>
    <row r="154" spans="1:8" x14ac:dyDescent="0.2">
      <c r="A154" s="9">
        <v>13</v>
      </c>
      <c r="B154" s="16">
        <v>14</v>
      </c>
      <c r="C154" s="9" t="s">
        <v>150</v>
      </c>
      <c r="D154" s="9" t="s">
        <v>427</v>
      </c>
      <c r="E154" s="14" t="s">
        <v>953</v>
      </c>
      <c r="F154" s="23" t="s">
        <v>1211</v>
      </c>
      <c r="G154" s="23" t="s">
        <v>1357</v>
      </c>
      <c r="H154" s="14"/>
    </row>
    <row r="155" spans="1:8" x14ac:dyDescent="0.2">
      <c r="A155" s="9">
        <v>13</v>
      </c>
      <c r="B155" s="16">
        <v>14</v>
      </c>
      <c r="C155" s="9" t="s">
        <v>157</v>
      </c>
      <c r="D155" s="9" t="s">
        <v>520</v>
      </c>
      <c r="E155" s="14" t="s">
        <v>651</v>
      </c>
      <c r="F155" s="23" t="s">
        <v>1246</v>
      </c>
      <c r="G155" s="23" t="s">
        <v>1381</v>
      </c>
      <c r="H155" s="14" t="s">
        <v>1175</v>
      </c>
    </row>
    <row r="156" spans="1:8" x14ac:dyDescent="0.2">
      <c r="A156" s="9">
        <v>13</v>
      </c>
      <c r="B156" s="16">
        <v>14</v>
      </c>
      <c r="C156" s="9" t="s">
        <v>153</v>
      </c>
      <c r="D156" s="9" t="s">
        <v>450</v>
      </c>
      <c r="E156" s="14" t="s">
        <v>1250</v>
      </c>
      <c r="F156" s="23" t="s">
        <v>1239</v>
      </c>
      <c r="G156" s="23" t="s">
        <v>1369</v>
      </c>
      <c r="H156" s="14"/>
    </row>
    <row r="157" spans="1:8" x14ac:dyDescent="0.2">
      <c r="A157" s="9">
        <v>13</v>
      </c>
      <c r="B157" s="16">
        <v>14</v>
      </c>
      <c r="C157" s="9" t="s">
        <v>978</v>
      </c>
      <c r="D157" s="9" t="s">
        <v>468</v>
      </c>
      <c r="E157" s="14" t="s">
        <v>685</v>
      </c>
      <c r="F157" s="23" t="s">
        <v>1234</v>
      </c>
      <c r="G157" s="23" t="s">
        <v>1363</v>
      </c>
      <c r="H157" s="14" t="s">
        <v>1283</v>
      </c>
    </row>
    <row r="158" spans="1:8" x14ac:dyDescent="0.2">
      <c r="A158" s="9">
        <v>13</v>
      </c>
      <c r="B158" s="16">
        <v>14</v>
      </c>
      <c r="C158" s="9" t="s">
        <v>1022</v>
      </c>
      <c r="D158" s="9" t="s">
        <v>574</v>
      </c>
      <c r="E158" s="14" t="s">
        <v>648</v>
      </c>
      <c r="F158" s="23" t="s">
        <v>1166</v>
      </c>
      <c r="G158" s="23" t="s">
        <v>1357</v>
      </c>
      <c r="H158" s="14"/>
    </row>
    <row r="159" spans="1:8" x14ac:dyDescent="0.2">
      <c r="A159" s="9">
        <v>13</v>
      </c>
      <c r="B159" s="16">
        <v>14</v>
      </c>
      <c r="C159" s="9" t="s">
        <v>1009</v>
      </c>
      <c r="D159" s="9" t="s">
        <v>688</v>
      </c>
      <c r="E159" s="9" t="s">
        <v>656</v>
      </c>
      <c r="F159" s="23" t="s">
        <v>1389</v>
      </c>
      <c r="G159" s="23" t="s">
        <v>1352</v>
      </c>
      <c r="H159" s="14" t="s">
        <v>1392</v>
      </c>
    </row>
    <row r="160" spans="1:8" x14ac:dyDescent="0.2">
      <c r="A160" s="9">
        <v>13</v>
      </c>
      <c r="B160" s="16">
        <v>14</v>
      </c>
      <c r="C160" s="9" t="s">
        <v>849</v>
      </c>
      <c r="D160" s="9" t="s">
        <v>468</v>
      </c>
      <c r="E160" s="9" t="s">
        <v>638</v>
      </c>
      <c r="F160" s="23" t="s">
        <v>1397</v>
      </c>
      <c r="G160" s="23" t="s">
        <v>1398</v>
      </c>
      <c r="H160" s="14"/>
    </row>
    <row r="161" spans="1:8" x14ac:dyDescent="0.2">
      <c r="A161" s="9">
        <v>13</v>
      </c>
      <c r="B161" s="90">
        <v>14</v>
      </c>
      <c r="C161" s="10" t="s">
        <v>1553</v>
      </c>
      <c r="D161" s="10" t="s">
        <v>433</v>
      </c>
      <c r="E161" s="10" t="s">
        <v>1297</v>
      </c>
      <c r="F161" s="22" t="s">
        <v>1554</v>
      </c>
      <c r="G161" s="22" t="s">
        <v>1349</v>
      </c>
      <c r="H161" s="17" t="s">
        <v>1174</v>
      </c>
    </row>
    <row r="162" spans="1:8" x14ac:dyDescent="0.2">
      <c r="A162" s="9"/>
      <c r="B162" s="17"/>
      <c r="C162" s="9"/>
      <c r="D162" s="9"/>
      <c r="E162" s="14"/>
      <c r="F162" s="23"/>
      <c r="G162" s="23"/>
    </row>
    <row r="163" spans="1:8" x14ac:dyDescent="0.2">
      <c r="A163" s="14"/>
      <c r="B163" s="7" t="s">
        <v>1259</v>
      </c>
      <c r="C163" s="85"/>
      <c r="D163" s="44"/>
      <c r="E163" s="14"/>
      <c r="F163" s="23"/>
      <c r="G163" s="23"/>
    </row>
    <row r="164" spans="1:8" x14ac:dyDescent="0.2">
      <c r="A164" s="14"/>
      <c r="B164" s="13" t="s">
        <v>934</v>
      </c>
      <c r="C164" s="87" t="s">
        <v>935</v>
      </c>
      <c r="D164" s="15" t="s">
        <v>622</v>
      </c>
      <c r="E164" s="10" t="s">
        <v>623</v>
      </c>
      <c r="F164" s="22" t="s">
        <v>624</v>
      </c>
      <c r="G164" s="22" t="s">
        <v>1344</v>
      </c>
      <c r="H164" s="22" t="s">
        <v>1152</v>
      </c>
    </row>
    <row r="165" spans="1:8" x14ac:dyDescent="0.2">
      <c r="A165" s="23">
        <v>1</v>
      </c>
      <c r="B165" s="44" t="s">
        <v>948</v>
      </c>
      <c r="C165" s="14" t="s">
        <v>1183</v>
      </c>
      <c r="D165" s="1" t="s">
        <v>450</v>
      </c>
      <c r="E165" s="14" t="s">
        <v>657</v>
      </c>
      <c r="F165" s="23" t="s">
        <v>1198</v>
      </c>
      <c r="G165" s="23" t="s">
        <v>1357</v>
      </c>
      <c r="H165" s="14"/>
    </row>
    <row r="166" spans="1:8" x14ac:dyDescent="0.2">
      <c r="A166" s="23">
        <v>2</v>
      </c>
      <c r="B166" s="44" t="s">
        <v>1261</v>
      </c>
      <c r="C166" s="14" t="s">
        <v>1251</v>
      </c>
      <c r="D166" s="1" t="s">
        <v>488</v>
      </c>
      <c r="E166" s="14" t="s">
        <v>675</v>
      </c>
      <c r="F166" s="23" t="s">
        <v>1233</v>
      </c>
      <c r="G166" s="23" t="s">
        <v>1357</v>
      </c>
      <c r="H166" s="14"/>
    </row>
    <row r="167" spans="1:8" x14ac:dyDescent="0.2">
      <c r="A167" s="23">
        <v>2</v>
      </c>
      <c r="B167" s="44" t="s">
        <v>1261</v>
      </c>
      <c r="C167" s="14" t="s">
        <v>866</v>
      </c>
      <c r="D167" s="1" t="s">
        <v>425</v>
      </c>
      <c r="E167" s="14" t="s">
        <v>628</v>
      </c>
      <c r="F167" s="23" t="s">
        <v>1219</v>
      </c>
      <c r="G167" s="23" t="s">
        <v>1357</v>
      </c>
      <c r="H167" s="14"/>
    </row>
    <row r="168" spans="1:8" x14ac:dyDescent="0.2">
      <c r="A168" s="23">
        <v>2</v>
      </c>
      <c r="B168" s="16" t="s">
        <v>1261</v>
      </c>
      <c r="C168" s="9" t="s">
        <v>1393</v>
      </c>
      <c r="D168" s="9" t="s">
        <v>427</v>
      </c>
      <c r="E168" s="9" t="s">
        <v>1400</v>
      </c>
      <c r="F168" s="23" t="s">
        <v>1401</v>
      </c>
      <c r="G168" s="23" t="s">
        <v>1402</v>
      </c>
      <c r="H168" s="14" t="s">
        <v>1403</v>
      </c>
    </row>
    <row r="169" spans="1:8" x14ac:dyDescent="0.2">
      <c r="A169" s="23">
        <v>5</v>
      </c>
      <c r="B169" s="44" t="s">
        <v>1262</v>
      </c>
      <c r="C169" s="14" t="s">
        <v>1088</v>
      </c>
      <c r="D169" s="1" t="s">
        <v>488</v>
      </c>
      <c r="E169" s="14" t="s">
        <v>1178</v>
      </c>
      <c r="F169" s="23" t="s">
        <v>1160</v>
      </c>
      <c r="G169" s="23" t="s">
        <v>1349</v>
      </c>
      <c r="H169" s="14" t="s">
        <v>1174</v>
      </c>
    </row>
    <row r="170" spans="1:8" x14ac:dyDescent="0.2">
      <c r="A170" s="23">
        <v>6</v>
      </c>
      <c r="B170" s="44" t="s">
        <v>1263</v>
      </c>
      <c r="C170" s="14" t="s">
        <v>1157</v>
      </c>
      <c r="D170" s="1" t="s">
        <v>433</v>
      </c>
      <c r="E170" s="14" t="s">
        <v>673</v>
      </c>
      <c r="F170" s="23" t="s">
        <v>1171</v>
      </c>
      <c r="G170" s="23" t="s">
        <v>1373</v>
      </c>
      <c r="H170" s="14" t="s">
        <v>1177</v>
      </c>
    </row>
    <row r="171" spans="1:8" x14ac:dyDescent="0.2">
      <c r="A171" s="23">
        <v>7</v>
      </c>
      <c r="B171" s="44" t="s">
        <v>1264</v>
      </c>
      <c r="C171" s="14" t="s">
        <v>131</v>
      </c>
      <c r="D171" s="1" t="s">
        <v>475</v>
      </c>
      <c r="E171" s="14" t="s">
        <v>646</v>
      </c>
      <c r="F171" s="23" t="s">
        <v>1252</v>
      </c>
      <c r="G171" s="23" t="s">
        <v>1372</v>
      </c>
      <c r="H171" s="14"/>
    </row>
    <row r="172" spans="1:8" x14ac:dyDescent="0.2">
      <c r="A172" s="23">
        <v>7</v>
      </c>
      <c r="B172" s="44" t="s">
        <v>1264</v>
      </c>
      <c r="C172" s="14" t="s">
        <v>1253</v>
      </c>
      <c r="D172" s="1" t="s">
        <v>427</v>
      </c>
      <c r="E172" s="14" t="s">
        <v>1275</v>
      </c>
      <c r="F172" s="23" t="s">
        <v>1254</v>
      </c>
      <c r="G172" s="23" t="s">
        <v>1369</v>
      </c>
      <c r="H172" s="14" t="s">
        <v>1260</v>
      </c>
    </row>
    <row r="173" spans="1:8" x14ac:dyDescent="0.2">
      <c r="A173" s="23">
        <v>9</v>
      </c>
      <c r="B173" s="44" t="s">
        <v>1265</v>
      </c>
      <c r="C173" s="14" t="s">
        <v>254</v>
      </c>
      <c r="D173" s="1" t="s">
        <v>475</v>
      </c>
      <c r="E173" s="14" t="s">
        <v>646</v>
      </c>
      <c r="F173" s="23" t="s">
        <v>1255</v>
      </c>
      <c r="G173" s="23" t="s">
        <v>1372</v>
      </c>
      <c r="H173" s="14"/>
    </row>
    <row r="174" spans="1:8" x14ac:dyDescent="0.2">
      <c r="A174" s="23">
        <v>9</v>
      </c>
      <c r="B174" s="44" t="s">
        <v>1265</v>
      </c>
      <c r="C174" s="14" t="s">
        <v>69</v>
      </c>
      <c r="D174" s="1" t="s">
        <v>434</v>
      </c>
      <c r="E174" s="14" t="s">
        <v>680</v>
      </c>
      <c r="F174" s="23" t="s">
        <v>1212</v>
      </c>
      <c r="G174" s="23" t="s">
        <v>1374</v>
      </c>
      <c r="H174" s="14"/>
    </row>
    <row r="175" spans="1:8" x14ac:dyDescent="0.2">
      <c r="A175" s="23">
        <v>9</v>
      </c>
      <c r="B175" s="44" t="s">
        <v>1265</v>
      </c>
      <c r="C175" s="14" t="s">
        <v>1088</v>
      </c>
      <c r="D175" s="1" t="s">
        <v>488</v>
      </c>
      <c r="E175" s="14" t="s">
        <v>675</v>
      </c>
      <c r="F175" s="23" t="s">
        <v>1233</v>
      </c>
      <c r="G175" s="23" t="s">
        <v>1357</v>
      </c>
      <c r="H175" s="14"/>
    </row>
    <row r="176" spans="1:8" x14ac:dyDescent="0.2">
      <c r="A176" s="23">
        <v>9</v>
      </c>
      <c r="B176" s="16" t="s">
        <v>1265</v>
      </c>
      <c r="C176" s="9" t="s">
        <v>1437</v>
      </c>
      <c r="D176" s="9" t="s">
        <v>434</v>
      </c>
      <c r="E176" s="9" t="s">
        <v>633</v>
      </c>
      <c r="F176" s="23" t="s">
        <v>1442</v>
      </c>
      <c r="G176" s="23" t="s">
        <v>1352</v>
      </c>
      <c r="H176" s="14" t="s">
        <v>1443</v>
      </c>
    </row>
    <row r="177" spans="1:8" x14ac:dyDescent="0.2">
      <c r="A177" s="23">
        <v>9</v>
      </c>
      <c r="B177" s="16" t="s">
        <v>1265</v>
      </c>
      <c r="C177" s="9" t="s">
        <v>1130</v>
      </c>
      <c r="D177" s="9" t="s">
        <v>433</v>
      </c>
      <c r="E177" s="9" t="s">
        <v>953</v>
      </c>
      <c r="F177" s="23" t="s">
        <v>1441</v>
      </c>
      <c r="G177" s="23" t="s">
        <v>1374</v>
      </c>
      <c r="H177" s="14"/>
    </row>
    <row r="178" spans="1:8" x14ac:dyDescent="0.2">
      <c r="A178" s="23">
        <v>14</v>
      </c>
      <c r="B178" s="44" t="s">
        <v>1266</v>
      </c>
      <c r="C178" s="1" t="s">
        <v>111</v>
      </c>
      <c r="D178" s="14" t="s">
        <v>450</v>
      </c>
      <c r="E178" s="14" t="s">
        <v>1276</v>
      </c>
      <c r="F178" s="23" t="s">
        <v>1256</v>
      </c>
      <c r="G178" s="23" t="s">
        <v>1370</v>
      </c>
      <c r="H178" s="14" t="s">
        <v>1189</v>
      </c>
    </row>
    <row r="179" spans="1:8" x14ac:dyDescent="0.2">
      <c r="A179" s="23">
        <v>15</v>
      </c>
      <c r="B179" s="44" t="s">
        <v>1267</v>
      </c>
      <c r="C179" s="9" t="s">
        <v>828</v>
      </c>
      <c r="D179" s="9" t="s">
        <v>425</v>
      </c>
      <c r="E179" s="9" t="s">
        <v>1179</v>
      </c>
      <c r="F179" s="23" t="s">
        <v>1257</v>
      </c>
      <c r="G179" s="23" t="s">
        <v>1385</v>
      </c>
      <c r="H179" s="14" t="s">
        <v>1386</v>
      </c>
    </row>
    <row r="180" spans="1:8" x14ac:dyDescent="0.2">
      <c r="A180" s="23">
        <v>15</v>
      </c>
      <c r="B180" s="16" t="s">
        <v>1267</v>
      </c>
      <c r="C180" s="9" t="s">
        <v>1393</v>
      </c>
      <c r="D180" s="9" t="s">
        <v>427</v>
      </c>
      <c r="E180" s="9" t="s">
        <v>665</v>
      </c>
      <c r="F180" s="23" t="s">
        <v>1391</v>
      </c>
      <c r="G180" s="23" t="s">
        <v>1357</v>
      </c>
      <c r="H180" s="14"/>
    </row>
    <row r="181" spans="1:8" x14ac:dyDescent="0.2">
      <c r="A181" s="14"/>
      <c r="G181" s="23"/>
      <c r="H181" s="14"/>
    </row>
    <row r="182" spans="1:8" x14ac:dyDescent="0.2">
      <c r="A182" s="14"/>
      <c r="B182" s="7" t="s">
        <v>1280</v>
      </c>
      <c r="C182" s="85"/>
      <c r="D182" s="44"/>
      <c r="E182" s="14"/>
      <c r="F182" s="23"/>
      <c r="G182" s="23"/>
      <c r="H182" s="14"/>
    </row>
    <row r="183" spans="1:8" x14ac:dyDescent="0.2">
      <c r="A183" s="14"/>
      <c r="B183" s="13" t="s">
        <v>934</v>
      </c>
      <c r="C183" s="87" t="s">
        <v>936</v>
      </c>
      <c r="D183" s="15" t="s">
        <v>622</v>
      </c>
      <c r="E183" s="10" t="s">
        <v>623</v>
      </c>
      <c r="F183" s="22" t="s">
        <v>624</v>
      </c>
      <c r="G183" s="22" t="s">
        <v>1344</v>
      </c>
      <c r="H183" s="22" t="s">
        <v>1152</v>
      </c>
    </row>
    <row r="184" spans="1:8" x14ac:dyDescent="0.2">
      <c r="A184" s="23">
        <v>1</v>
      </c>
      <c r="B184" s="44" t="s">
        <v>964</v>
      </c>
      <c r="C184" s="1" t="s">
        <v>749</v>
      </c>
      <c r="D184" s="14" t="s">
        <v>427</v>
      </c>
      <c r="E184" s="14" t="s">
        <v>648</v>
      </c>
      <c r="F184" s="23" t="s">
        <v>1220</v>
      </c>
      <c r="G184" s="23" t="s">
        <v>1357</v>
      </c>
      <c r="H184" s="14"/>
    </row>
    <row r="185" spans="1:8" x14ac:dyDescent="0.2">
      <c r="A185" s="23">
        <v>2</v>
      </c>
      <c r="B185" s="44" t="s">
        <v>1268</v>
      </c>
      <c r="C185" s="1" t="s">
        <v>866</v>
      </c>
      <c r="D185" s="14" t="s">
        <v>425</v>
      </c>
      <c r="E185" s="14" t="s">
        <v>628</v>
      </c>
      <c r="F185" s="23" t="s">
        <v>1219</v>
      </c>
      <c r="G185" s="23" t="s">
        <v>1357</v>
      </c>
      <c r="H185" s="14"/>
    </row>
    <row r="186" spans="1:8" x14ac:dyDescent="0.2">
      <c r="A186" s="23">
        <v>2</v>
      </c>
      <c r="B186" s="16" t="s">
        <v>1268</v>
      </c>
      <c r="C186" s="9" t="s">
        <v>1399</v>
      </c>
      <c r="D186" s="9" t="s">
        <v>427</v>
      </c>
      <c r="E186" s="9" t="s">
        <v>1400</v>
      </c>
      <c r="F186" s="23" t="s">
        <v>1401</v>
      </c>
      <c r="G186" s="23" t="s">
        <v>1402</v>
      </c>
      <c r="H186" s="14" t="s">
        <v>1403</v>
      </c>
    </row>
    <row r="187" spans="1:8" x14ac:dyDescent="0.2">
      <c r="A187" s="23">
        <v>4</v>
      </c>
      <c r="B187" s="44" t="s">
        <v>1269</v>
      </c>
      <c r="C187" s="1" t="s">
        <v>1209</v>
      </c>
      <c r="D187" s="14" t="s">
        <v>433</v>
      </c>
      <c r="E187" s="14" t="s">
        <v>665</v>
      </c>
      <c r="F187" s="23" t="s">
        <v>1192</v>
      </c>
      <c r="G187" s="23" t="s">
        <v>1357</v>
      </c>
      <c r="H187" s="14"/>
    </row>
    <row r="188" spans="1:8" x14ac:dyDescent="0.2">
      <c r="A188" s="23">
        <v>5</v>
      </c>
      <c r="B188" s="16" t="s">
        <v>1444</v>
      </c>
      <c r="C188" s="9" t="s">
        <v>1130</v>
      </c>
      <c r="D188" s="9" t="s">
        <v>433</v>
      </c>
      <c r="E188" s="9" t="s">
        <v>953</v>
      </c>
      <c r="F188" s="23" t="s">
        <v>1441</v>
      </c>
      <c r="G188" s="23" t="s">
        <v>1374</v>
      </c>
      <c r="H188" s="14"/>
    </row>
    <row r="189" spans="1:8" x14ac:dyDescent="0.2">
      <c r="A189" s="23">
        <v>6</v>
      </c>
      <c r="B189" s="44" t="s">
        <v>1270</v>
      </c>
      <c r="C189" s="1" t="s">
        <v>764</v>
      </c>
      <c r="D189" s="14" t="s">
        <v>433</v>
      </c>
      <c r="E189" s="14" t="s">
        <v>1224</v>
      </c>
      <c r="F189" s="23" t="s">
        <v>1210</v>
      </c>
      <c r="G189" s="23" t="s">
        <v>1354</v>
      </c>
      <c r="H189" s="14" t="s">
        <v>1222</v>
      </c>
    </row>
    <row r="190" spans="1:8" x14ac:dyDescent="0.2">
      <c r="A190" s="23">
        <v>7</v>
      </c>
      <c r="B190" s="44" t="s">
        <v>1271</v>
      </c>
      <c r="C190" s="1" t="s">
        <v>88</v>
      </c>
      <c r="D190" s="14" t="s">
        <v>475</v>
      </c>
      <c r="E190" s="14" t="s">
        <v>665</v>
      </c>
      <c r="F190" s="23" t="s">
        <v>1212</v>
      </c>
      <c r="G190" s="23" t="s">
        <v>1374</v>
      </c>
      <c r="H190" s="14"/>
    </row>
    <row r="191" spans="1:8" x14ac:dyDescent="0.2">
      <c r="A191" s="23">
        <v>7</v>
      </c>
      <c r="B191" s="44" t="s">
        <v>1271</v>
      </c>
      <c r="C191" s="1" t="s">
        <v>1216</v>
      </c>
      <c r="D191" s="14" t="s">
        <v>520</v>
      </c>
      <c r="E191" s="14" t="s">
        <v>657</v>
      </c>
      <c r="F191" s="23" t="s">
        <v>1217</v>
      </c>
      <c r="G191" s="23" t="s">
        <v>1357</v>
      </c>
      <c r="H191" s="14"/>
    </row>
    <row r="192" spans="1:8" x14ac:dyDescent="0.2">
      <c r="A192" s="23">
        <v>7</v>
      </c>
      <c r="B192" s="44" t="s">
        <v>1271</v>
      </c>
      <c r="C192" s="1" t="s">
        <v>294</v>
      </c>
      <c r="D192" s="14" t="s">
        <v>434</v>
      </c>
      <c r="E192" s="14" t="s">
        <v>659</v>
      </c>
      <c r="F192" s="23" t="s">
        <v>1218</v>
      </c>
      <c r="G192" s="23" t="s">
        <v>1357</v>
      </c>
      <c r="H192" s="14"/>
    </row>
    <row r="193" spans="1:8" x14ac:dyDescent="0.2">
      <c r="A193" s="23">
        <v>7</v>
      </c>
      <c r="B193" s="44" t="s">
        <v>1271</v>
      </c>
      <c r="C193" s="1" t="s">
        <v>1148</v>
      </c>
      <c r="D193" s="14" t="s">
        <v>520</v>
      </c>
      <c r="E193" s="14" t="s">
        <v>665</v>
      </c>
      <c r="F193" s="23" t="s">
        <v>1206</v>
      </c>
      <c r="G193" s="23" t="s">
        <v>1357</v>
      </c>
      <c r="H193" s="14" t="s">
        <v>1175</v>
      </c>
    </row>
    <row r="194" spans="1:8" x14ac:dyDescent="0.2">
      <c r="A194" s="23">
        <v>11</v>
      </c>
      <c r="B194" s="44" t="s">
        <v>1272</v>
      </c>
      <c r="C194" s="1" t="s">
        <v>82</v>
      </c>
      <c r="D194" s="14" t="s">
        <v>520</v>
      </c>
      <c r="E194" s="14" t="s">
        <v>657</v>
      </c>
      <c r="F194" s="23" t="s">
        <v>1211</v>
      </c>
      <c r="G194" s="23" t="s">
        <v>1357</v>
      </c>
      <c r="H194" s="14"/>
    </row>
    <row r="195" spans="1:8" x14ac:dyDescent="0.2">
      <c r="A195" s="23">
        <v>11</v>
      </c>
      <c r="B195" s="44" t="s">
        <v>1272</v>
      </c>
      <c r="C195" s="1" t="s">
        <v>764</v>
      </c>
      <c r="D195" s="14" t="s">
        <v>433</v>
      </c>
      <c r="E195" s="14" t="s">
        <v>665</v>
      </c>
      <c r="F195" s="23" t="s">
        <v>1199</v>
      </c>
      <c r="G195" s="23" t="s">
        <v>1357</v>
      </c>
      <c r="H195" s="14"/>
    </row>
    <row r="196" spans="1:8" x14ac:dyDescent="0.2">
      <c r="A196" s="23">
        <v>13</v>
      </c>
      <c r="B196" s="44" t="s">
        <v>1273</v>
      </c>
      <c r="C196" s="1" t="s">
        <v>264</v>
      </c>
      <c r="D196" s="14" t="s">
        <v>450</v>
      </c>
      <c r="E196" s="14" t="s">
        <v>685</v>
      </c>
      <c r="F196" s="23" t="s">
        <v>1213</v>
      </c>
      <c r="G196" s="23" t="s">
        <v>1380</v>
      </c>
      <c r="H196" s="14" t="s">
        <v>1260</v>
      </c>
    </row>
    <row r="197" spans="1:8" x14ac:dyDescent="0.2">
      <c r="A197" s="23">
        <v>13</v>
      </c>
      <c r="B197" s="44" t="s">
        <v>1273</v>
      </c>
      <c r="C197" s="1" t="s">
        <v>1214</v>
      </c>
      <c r="D197" s="14" t="s">
        <v>450</v>
      </c>
      <c r="E197" s="14" t="s">
        <v>648</v>
      </c>
      <c r="F197" s="23" t="s">
        <v>1215</v>
      </c>
      <c r="G197" s="23" t="s">
        <v>1357</v>
      </c>
      <c r="H197" s="14"/>
    </row>
    <row r="198" spans="1:8" x14ac:dyDescent="0.2">
      <c r="A198" s="23">
        <v>13</v>
      </c>
      <c r="B198" s="44" t="s">
        <v>1273</v>
      </c>
      <c r="C198" s="1" t="s">
        <v>1034</v>
      </c>
      <c r="D198" s="14" t="s">
        <v>455</v>
      </c>
      <c r="E198" s="14" t="s">
        <v>640</v>
      </c>
      <c r="F198" s="23" t="s">
        <v>1165</v>
      </c>
      <c r="G198" s="23" t="s">
        <v>1352</v>
      </c>
      <c r="H198" s="14"/>
    </row>
    <row r="199" spans="1:8" x14ac:dyDescent="0.2">
      <c r="A199" s="23"/>
      <c r="G199" s="23"/>
      <c r="H199" s="14"/>
    </row>
    <row r="200" spans="1:8" x14ac:dyDescent="0.2">
      <c r="A200" s="14"/>
      <c r="B200" s="10" t="s">
        <v>1279</v>
      </c>
      <c r="C200" s="7"/>
      <c r="D200" s="44"/>
      <c r="E200" s="14"/>
      <c r="F200" s="23"/>
      <c r="G200" s="23"/>
      <c r="H200" s="14"/>
    </row>
    <row r="201" spans="1:8" ht="12.75" customHeight="1" x14ac:dyDescent="0.2">
      <c r="A201" s="14"/>
      <c r="B201" s="13" t="s">
        <v>937</v>
      </c>
      <c r="C201" s="87" t="s">
        <v>938</v>
      </c>
      <c r="D201" s="15" t="s">
        <v>622</v>
      </c>
      <c r="E201" s="10" t="s">
        <v>623</v>
      </c>
      <c r="F201" s="22" t="s">
        <v>624</v>
      </c>
      <c r="G201" s="22" t="s">
        <v>1344</v>
      </c>
      <c r="H201" s="22" t="s">
        <v>1152</v>
      </c>
    </row>
    <row r="202" spans="1:8" ht="13.7" customHeight="1" x14ac:dyDescent="0.2">
      <c r="A202" s="23">
        <v>1</v>
      </c>
      <c r="B202" s="44" t="s">
        <v>975</v>
      </c>
      <c r="C202" s="1" t="s">
        <v>592</v>
      </c>
      <c r="D202" s="14" t="s">
        <v>425</v>
      </c>
      <c r="E202" s="14" t="s">
        <v>628</v>
      </c>
      <c r="F202" s="23" t="s">
        <v>1219</v>
      </c>
      <c r="G202" s="23" t="s">
        <v>1357</v>
      </c>
      <c r="H202" s="14"/>
    </row>
    <row r="203" spans="1:8" ht="13.7" customHeight="1" x14ac:dyDescent="0.2">
      <c r="A203" s="23">
        <v>2</v>
      </c>
      <c r="B203" s="44" t="s">
        <v>976</v>
      </c>
      <c r="C203" s="1" t="s">
        <v>861</v>
      </c>
      <c r="D203" s="14" t="s">
        <v>586</v>
      </c>
      <c r="E203" s="14" t="s">
        <v>626</v>
      </c>
      <c r="F203" s="23" t="s">
        <v>1205</v>
      </c>
      <c r="G203" s="23" t="s">
        <v>1352</v>
      </c>
      <c r="H203" s="14"/>
    </row>
    <row r="204" spans="1:8" ht="13.7" customHeight="1" x14ac:dyDescent="0.2">
      <c r="A204" s="23">
        <v>3</v>
      </c>
      <c r="B204" s="44" t="s">
        <v>977</v>
      </c>
      <c r="C204" s="1" t="s">
        <v>270</v>
      </c>
      <c r="D204" s="14" t="s">
        <v>468</v>
      </c>
      <c r="E204" s="14" t="s">
        <v>656</v>
      </c>
      <c r="F204" s="23" t="s">
        <v>1233</v>
      </c>
      <c r="G204" s="23" t="s">
        <v>1357</v>
      </c>
      <c r="H204" s="14"/>
    </row>
    <row r="205" spans="1:8" ht="13.7" customHeight="1" x14ac:dyDescent="0.2">
      <c r="A205" s="23">
        <v>3</v>
      </c>
      <c r="B205" s="44" t="s">
        <v>977</v>
      </c>
      <c r="C205" s="1" t="s">
        <v>978</v>
      </c>
      <c r="D205" s="14" t="s">
        <v>468</v>
      </c>
      <c r="E205" s="14" t="s">
        <v>685</v>
      </c>
      <c r="F205" s="23" t="s">
        <v>1234</v>
      </c>
      <c r="G205" s="23" t="s">
        <v>1361</v>
      </c>
      <c r="H205" s="14"/>
    </row>
    <row r="206" spans="1:8" ht="13.7" customHeight="1" x14ac:dyDescent="0.2">
      <c r="A206" s="23">
        <v>5</v>
      </c>
      <c r="B206" s="16" t="s">
        <v>1457</v>
      </c>
      <c r="C206" s="9" t="s">
        <v>849</v>
      </c>
      <c r="D206" s="9" t="s">
        <v>468</v>
      </c>
      <c r="E206" s="9" t="s">
        <v>657</v>
      </c>
      <c r="F206" s="23" t="s">
        <v>1456</v>
      </c>
      <c r="G206" s="23" t="s">
        <v>1454</v>
      </c>
      <c r="H206" s="14" t="s">
        <v>1283</v>
      </c>
    </row>
    <row r="207" spans="1:8" ht="13.7" customHeight="1" x14ac:dyDescent="0.2">
      <c r="A207" s="23"/>
      <c r="B207" s="44" t="s">
        <v>1274</v>
      </c>
      <c r="C207" s="1" t="s">
        <v>156</v>
      </c>
      <c r="D207" s="14" t="s">
        <v>433</v>
      </c>
      <c r="E207" s="14" t="s">
        <v>1248</v>
      </c>
      <c r="F207" s="23" t="s">
        <v>1235</v>
      </c>
      <c r="G207" s="23" t="s">
        <v>1368</v>
      </c>
      <c r="H207" s="14" t="s">
        <v>1240</v>
      </c>
    </row>
    <row r="208" spans="1:8" ht="13.7" customHeight="1" x14ac:dyDescent="0.2">
      <c r="A208" s="23"/>
      <c r="B208" s="44" t="s">
        <v>1274</v>
      </c>
      <c r="C208" s="1" t="s">
        <v>767</v>
      </c>
      <c r="D208" s="14" t="s">
        <v>520</v>
      </c>
      <c r="E208" s="14" t="s">
        <v>628</v>
      </c>
      <c r="F208" s="23" t="s">
        <v>1182</v>
      </c>
      <c r="G208" s="23" t="s">
        <v>1357</v>
      </c>
      <c r="H208" s="14"/>
    </row>
    <row r="209" spans="1:8" ht="13.7" customHeight="1" x14ac:dyDescent="0.2">
      <c r="A209" s="9"/>
      <c r="G209" s="23"/>
    </row>
    <row r="210" spans="1:8" ht="12.75" customHeight="1" x14ac:dyDescent="0.2">
      <c r="A210" s="9"/>
      <c r="B210" s="10" t="s">
        <v>576</v>
      </c>
      <c r="C210" s="9"/>
      <c r="D210" s="15" t="s">
        <v>622</v>
      </c>
      <c r="E210" s="10" t="s">
        <v>623</v>
      </c>
      <c r="F210" s="22" t="s">
        <v>624</v>
      </c>
      <c r="G210" s="22" t="s">
        <v>1344</v>
      </c>
      <c r="H210" s="22" t="s">
        <v>1152</v>
      </c>
    </row>
    <row r="211" spans="1:8" ht="13.9" customHeight="1" x14ac:dyDescent="0.2">
      <c r="A211" s="23">
        <f>_xlfn.RANK.EQ(B211,$B$211:$B$240)</f>
        <v>1</v>
      </c>
      <c r="B211" s="16">
        <v>29</v>
      </c>
      <c r="C211" s="9" t="s">
        <v>86</v>
      </c>
      <c r="D211" s="9" t="s">
        <v>450</v>
      </c>
      <c r="E211" s="14" t="s">
        <v>1278</v>
      </c>
      <c r="F211" s="23" t="s">
        <v>1281</v>
      </c>
      <c r="G211" s="23" t="s">
        <v>1369</v>
      </c>
      <c r="H211" s="14" t="s">
        <v>1260</v>
      </c>
    </row>
    <row r="212" spans="1:8" ht="13.9" customHeight="1" x14ac:dyDescent="0.2">
      <c r="A212" s="23">
        <f t="shared" ref="A212:A241" si="0">_xlfn.RANK.EQ(B212,$B$211:$B$240)</f>
        <v>2</v>
      </c>
      <c r="B212" s="16">
        <v>23</v>
      </c>
      <c r="C212" s="9" t="s">
        <v>1025</v>
      </c>
      <c r="D212" s="9" t="s">
        <v>427</v>
      </c>
      <c r="E212" s="14" t="s">
        <v>1278</v>
      </c>
      <c r="F212" s="23" t="s">
        <v>1239</v>
      </c>
      <c r="G212" s="23" t="s">
        <v>1369</v>
      </c>
      <c r="H212" s="14" t="s">
        <v>1260</v>
      </c>
    </row>
    <row r="213" spans="1:8" ht="13.9" customHeight="1" x14ac:dyDescent="0.2">
      <c r="A213" s="23">
        <f t="shared" si="0"/>
        <v>2</v>
      </c>
      <c r="B213" s="16">
        <v>23</v>
      </c>
      <c r="C213" s="9" t="s">
        <v>43</v>
      </c>
      <c r="D213" s="9" t="s">
        <v>433</v>
      </c>
      <c r="E213" s="9" t="s">
        <v>656</v>
      </c>
      <c r="F213" s="23" t="s">
        <v>1367</v>
      </c>
      <c r="G213" s="23" t="s">
        <v>1357</v>
      </c>
      <c r="H213" s="14"/>
    </row>
    <row r="214" spans="1:8" ht="13.9" customHeight="1" x14ac:dyDescent="0.2">
      <c r="A214" s="23">
        <f t="shared" si="0"/>
        <v>4</v>
      </c>
      <c r="B214" s="16">
        <v>22</v>
      </c>
      <c r="C214" s="9" t="s">
        <v>156</v>
      </c>
      <c r="D214" s="9" t="s">
        <v>433</v>
      </c>
      <c r="E214" s="9" t="s">
        <v>685</v>
      </c>
      <c r="F214" s="23" t="s">
        <v>1282</v>
      </c>
      <c r="G214" s="23" t="s">
        <v>1363</v>
      </c>
      <c r="H214" s="14" t="s">
        <v>1283</v>
      </c>
    </row>
    <row r="215" spans="1:8" ht="13.9" customHeight="1" x14ac:dyDescent="0.2">
      <c r="A215" s="23">
        <f t="shared" si="0"/>
        <v>5</v>
      </c>
      <c r="B215" s="16">
        <v>20</v>
      </c>
      <c r="C215" s="9" t="s">
        <v>1284</v>
      </c>
      <c r="D215" s="9" t="s">
        <v>586</v>
      </c>
      <c r="E215" s="9" t="s">
        <v>669</v>
      </c>
      <c r="F215" s="23" t="s">
        <v>1196</v>
      </c>
      <c r="G215" s="23" t="s">
        <v>1351</v>
      </c>
      <c r="H215" s="14" t="s">
        <v>1175</v>
      </c>
    </row>
    <row r="216" spans="1:8" ht="13.9" customHeight="1" x14ac:dyDescent="0.2">
      <c r="A216" s="23">
        <f t="shared" si="0"/>
        <v>5</v>
      </c>
      <c r="B216" s="16">
        <v>20</v>
      </c>
      <c r="C216" s="9" t="s">
        <v>1116</v>
      </c>
      <c r="D216" s="9" t="s">
        <v>468</v>
      </c>
      <c r="E216" s="9" t="s">
        <v>638</v>
      </c>
      <c r="F216" s="23" t="s">
        <v>1397</v>
      </c>
      <c r="G216" s="23" t="s">
        <v>1398</v>
      </c>
      <c r="H216" s="14"/>
    </row>
    <row r="217" spans="1:8" ht="13.9" customHeight="1" x14ac:dyDescent="0.2">
      <c r="A217" s="23">
        <f t="shared" si="0"/>
        <v>5</v>
      </c>
      <c r="B217" s="90">
        <v>20</v>
      </c>
      <c r="C217" s="10" t="s">
        <v>1543</v>
      </c>
      <c r="D217" s="10" t="s">
        <v>427</v>
      </c>
      <c r="E217" s="10" t="s">
        <v>1297</v>
      </c>
      <c r="F217" s="22" t="s">
        <v>1555</v>
      </c>
      <c r="G217" s="22" t="s">
        <v>1349</v>
      </c>
      <c r="H217" s="17" t="s">
        <v>1174</v>
      </c>
    </row>
    <row r="218" spans="1:8" ht="13.9" customHeight="1" x14ac:dyDescent="0.2">
      <c r="A218" s="23">
        <f t="shared" si="0"/>
        <v>8</v>
      </c>
      <c r="B218" s="16">
        <v>19</v>
      </c>
      <c r="C218" s="9" t="s">
        <v>215</v>
      </c>
      <c r="D218" s="9" t="s">
        <v>586</v>
      </c>
      <c r="E218" s="14" t="s">
        <v>659</v>
      </c>
      <c r="F218" s="23" t="s">
        <v>1194</v>
      </c>
      <c r="G218" s="23" t="s">
        <v>1352</v>
      </c>
      <c r="H218" s="14"/>
    </row>
    <row r="219" spans="1:8" ht="13.9" customHeight="1" x14ac:dyDescent="0.2">
      <c r="A219" s="23">
        <f t="shared" si="0"/>
        <v>8</v>
      </c>
      <c r="B219" s="16">
        <v>19</v>
      </c>
      <c r="C219" s="9" t="s">
        <v>43</v>
      </c>
      <c r="D219" s="9" t="s">
        <v>433</v>
      </c>
      <c r="E219" s="9" t="s">
        <v>657</v>
      </c>
      <c r="F219" s="23" t="s">
        <v>1366</v>
      </c>
      <c r="G219" s="23" t="s">
        <v>1372</v>
      </c>
      <c r="H219" s="14"/>
    </row>
    <row r="220" spans="1:8" ht="13.9" customHeight="1" x14ac:dyDescent="0.2">
      <c r="A220" s="23">
        <f t="shared" si="0"/>
        <v>10</v>
      </c>
      <c r="B220" s="16">
        <v>18</v>
      </c>
      <c r="C220" s="9" t="s">
        <v>156</v>
      </c>
      <c r="D220" s="9" t="s">
        <v>433</v>
      </c>
      <c r="E220" s="14" t="s">
        <v>1278</v>
      </c>
      <c r="F220" s="23" t="s">
        <v>1285</v>
      </c>
      <c r="G220" s="23" t="s">
        <v>1368</v>
      </c>
      <c r="H220" s="14" t="s">
        <v>1240</v>
      </c>
    </row>
    <row r="221" spans="1:8" ht="13.9" customHeight="1" x14ac:dyDescent="0.2">
      <c r="A221" s="23">
        <f t="shared" si="0"/>
        <v>10</v>
      </c>
      <c r="B221" s="16">
        <v>18</v>
      </c>
      <c r="C221" s="9" t="s">
        <v>43</v>
      </c>
      <c r="D221" s="9" t="s">
        <v>433</v>
      </c>
      <c r="E221" s="9" t="s">
        <v>657</v>
      </c>
      <c r="F221" s="23" t="s">
        <v>1162</v>
      </c>
      <c r="G221" s="23" t="s">
        <v>1372</v>
      </c>
      <c r="H221" s="14"/>
    </row>
    <row r="222" spans="1:8" ht="13.9" customHeight="1" x14ac:dyDescent="0.2">
      <c r="A222" s="23">
        <f t="shared" si="0"/>
        <v>12</v>
      </c>
      <c r="B222" s="16">
        <v>17</v>
      </c>
      <c r="C222" s="9" t="s">
        <v>179</v>
      </c>
      <c r="D222" s="9" t="s">
        <v>450</v>
      </c>
      <c r="E222" s="9" t="s">
        <v>648</v>
      </c>
      <c r="F222" s="23" t="s">
        <v>1286</v>
      </c>
      <c r="G222" s="23" t="s">
        <v>1375</v>
      </c>
      <c r="H222" s="14" t="s">
        <v>1260</v>
      </c>
    </row>
    <row r="223" spans="1:8" ht="13.9" customHeight="1" x14ac:dyDescent="0.2">
      <c r="A223" s="23">
        <f t="shared" si="0"/>
        <v>12</v>
      </c>
      <c r="B223" s="16">
        <v>17</v>
      </c>
      <c r="C223" s="9" t="s">
        <v>157</v>
      </c>
      <c r="D223" s="9" t="s">
        <v>520</v>
      </c>
      <c r="E223" s="9" t="s">
        <v>680</v>
      </c>
      <c r="F223" s="23" t="s">
        <v>1287</v>
      </c>
      <c r="G223" s="23" t="s">
        <v>1357</v>
      </c>
      <c r="H223" s="14"/>
    </row>
    <row r="224" spans="1:8" ht="13.9" customHeight="1" x14ac:dyDescent="0.2">
      <c r="A224" s="23">
        <f t="shared" si="0"/>
        <v>12</v>
      </c>
      <c r="B224" s="16">
        <v>17</v>
      </c>
      <c r="C224" s="9" t="s">
        <v>156</v>
      </c>
      <c r="D224" s="9" t="s">
        <v>433</v>
      </c>
      <c r="E224" s="9" t="s">
        <v>1248</v>
      </c>
      <c r="F224" s="23" t="s">
        <v>1235</v>
      </c>
      <c r="G224" s="23" t="s">
        <v>1368</v>
      </c>
      <c r="H224" s="14" t="s">
        <v>1240</v>
      </c>
    </row>
    <row r="225" spans="1:8" ht="13.9" customHeight="1" x14ac:dyDescent="0.2">
      <c r="A225" s="23">
        <f t="shared" si="0"/>
        <v>12</v>
      </c>
      <c r="B225" s="16">
        <v>17</v>
      </c>
      <c r="C225" s="9" t="s">
        <v>828</v>
      </c>
      <c r="D225" s="9" t="s">
        <v>488</v>
      </c>
      <c r="E225" s="9" t="s">
        <v>665</v>
      </c>
      <c r="F225" s="23" t="s">
        <v>1288</v>
      </c>
      <c r="G225" s="23" t="s">
        <v>1352</v>
      </c>
      <c r="H225" s="14"/>
    </row>
    <row r="226" spans="1:8" ht="13.9" customHeight="1" x14ac:dyDescent="0.2">
      <c r="A226" s="23">
        <f t="shared" si="0"/>
        <v>12</v>
      </c>
      <c r="B226" s="16">
        <v>17</v>
      </c>
      <c r="C226" s="9" t="s">
        <v>1116</v>
      </c>
      <c r="D226" s="9" t="s">
        <v>468</v>
      </c>
      <c r="E226" s="9" t="s">
        <v>651</v>
      </c>
      <c r="F226" s="23" t="s">
        <v>1206</v>
      </c>
      <c r="G226" s="23" t="s">
        <v>1357</v>
      </c>
      <c r="H226" s="14" t="s">
        <v>1175</v>
      </c>
    </row>
    <row r="227" spans="1:8" ht="13.9" customHeight="1" x14ac:dyDescent="0.2">
      <c r="A227" s="23">
        <f t="shared" si="0"/>
        <v>12</v>
      </c>
      <c r="B227" s="19">
        <v>17</v>
      </c>
      <c r="C227" s="10" t="s">
        <v>1427</v>
      </c>
      <c r="D227" s="10" t="s">
        <v>433</v>
      </c>
      <c r="E227" s="10" t="s">
        <v>673</v>
      </c>
      <c r="F227" s="22" t="s">
        <v>1504</v>
      </c>
      <c r="G227" s="22" t="s">
        <v>1503</v>
      </c>
      <c r="H227" s="17" t="s">
        <v>1208</v>
      </c>
    </row>
    <row r="228" spans="1:8" ht="13.9" customHeight="1" x14ac:dyDescent="0.2">
      <c r="A228" s="23">
        <f t="shared" si="0"/>
        <v>12</v>
      </c>
      <c r="B228" s="90">
        <v>17</v>
      </c>
      <c r="C228" s="10" t="s">
        <v>1543</v>
      </c>
      <c r="D228" s="10" t="s">
        <v>427</v>
      </c>
      <c r="E228" s="10" t="s">
        <v>1190</v>
      </c>
      <c r="F228" s="22" t="s">
        <v>1556</v>
      </c>
      <c r="G228" s="22" t="s">
        <v>1349</v>
      </c>
      <c r="H228" s="17" t="s">
        <v>1174</v>
      </c>
    </row>
    <row r="229" spans="1:8" ht="13.9" customHeight="1" x14ac:dyDescent="0.2">
      <c r="A229" s="23">
        <f t="shared" si="0"/>
        <v>19</v>
      </c>
      <c r="B229" s="16">
        <v>16</v>
      </c>
      <c r="C229" s="9" t="s">
        <v>157</v>
      </c>
      <c r="D229" s="9" t="s">
        <v>520</v>
      </c>
      <c r="E229" s="9" t="s">
        <v>659</v>
      </c>
      <c r="F229" s="23" t="s">
        <v>1289</v>
      </c>
      <c r="G229" s="23" t="s">
        <v>1357</v>
      </c>
      <c r="H229" s="14"/>
    </row>
    <row r="230" spans="1:8" ht="13.9" customHeight="1" x14ac:dyDescent="0.2">
      <c r="A230" s="23">
        <f t="shared" si="0"/>
        <v>19</v>
      </c>
      <c r="B230" s="16">
        <v>16</v>
      </c>
      <c r="C230" s="9" t="s">
        <v>157</v>
      </c>
      <c r="D230" s="9" t="s">
        <v>520</v>
      </c>
      <c r="E230" s="9" t="s">
        <v>651</v>
      </c>
      <c r="F230" s="23" t="s">
        <v>1246</v>
      </c>
      <c r="G230" s="23" t="s">
        <v>1371</v>
      </c>
      <c r="H230" s="14" t="s">
        <v>1175</v>
      </c>
    </row>
    <row r="231" spans="1:8" ht="13.9" customHeight="1" x14ac:dyDescent="0.2">
      <c r="A231" s="23">
        <f t="shared" si="0"/>
        <v>19</v>
      </c>
      <c r="B231" s="16">
        <v>16</v>
      </c>
      <c r="C231" s="9" t="s">
        <v>156</v>
      </c>
      <c r="D231" s="9" t="s">
        <v>433</v>
      </c>
      <c r="E231" s="9" t="s">
        <v>665</v>
      </c>
      <c r="F231" s="23" t="s">
        <v>1172</v>
      </c>
      <c r="G231" s="23" t="s">
        <v>1357</v>
      </c>
      <c r="H231" s="14"/>
    </row>
    <row r="232" spans="1:8" ht="13.9" customHeight="1" x14ac:dyDescent="0.2">
      <c r="A232" s="23">
        <f t="shared" si="0"/>
        <v>19</v>
      </c>
      <c r="B232" s="16">
        <v>16</v>
      </c>
      <c r="C232" s="9" t="s">
        <v>1243</v>
      </c>
      <c r="D232" s="9" t="s">
        <v>434</v>
      </c>
      <c r="E232" s="9" t="s">
        <v>646</v>
      </c>
      <c r="F232" s="23" t="s">
        <v>1290</v>
      </c>
      <c r="G232" s="23" t="s">
        <v>1352</v>
      </c>
      <c r="H232" s="14"/>
    </row>
    <row r="233" spans="1:8" ht="13.9" customHeight="1" x14ac:dyDescent="0.2">
      <c r="A233" s="23">
        <f t="shared" si="0"/>
        <v>19</v>
      </c>
      <c r="B233" s="16">
        <v>16</v>
      </c>
      <c r="C233" s="9" t="s">
        <v>292</v>
      </c>
      <c r="D233" s="9" t="s">
        <v>468</v>
      </c>
      <c r="E233" s="14" t="s">
        <v>1278</v>
      </c>
      <c r="F233" s="23" t="s">
        <v>1235</v>
      </c>
      <c r="G233" s="23" t="s">
        <v>1368</v>
      </c>
      <c r="H233" s="14" t="s">
        <v>1240</v>
      </c>
    </row>
    <row r="234" spans="1:8" ht="13.9" customHeight="1" x14ac:dyDescent="0.2">
      <c r="A234" s="23">
        <f t="shared" si="0"/>
        <v>19</v>
      </c>
      <c r="B234" s="16">
        <v>16</v>
      </c>
      <c r="C234" s="9" t="s">
        <v>1291</v>
      </c>
      <c r="D234" s="9" t="s">
        <v>427</v>
      </c>
      <c r="E234" s="9" t="s">
        <v>953</v>
      </c>
      <c r="F234" s="23" t="s">
        <v>1244</v>
      </c>
      <c r="G234" s="23" t="s">
        <v>1352</v>
      </c>
      <c r="H234" s="14"/>
    </row>
    <row r="235" spans="1:8" ht="13.9" customHeight="1" x14ac:dyDescent="0.2">
      <c r="A235" s="23">
        <f t="shared" si="0"/>
        <v>19</v>
      </c>
      <c r="B235" s="16">
        <v>16</v>
      </c>
      <c r="C235" s="9" t="s">
        <v>43</v>
      </c>
      <c r="D235" s="9" t="s">
        <v>433</v>
      </c>
      <c r="E235" s="9" t="s">
        <v>657</v>
      </c>
      <c r="F235" s="23" t="s">
        <v>1159</v>
      </c>
      <c r="G235" s="23" t="s">
        <v>1353</v>
      </c>
      <c r="H235" s="14"/>
    </row>
    <row r="236" spans="1:8" ht="13.9" customHeight="1" x14ac:dyDescent="0.2">
      <c r="A236" s="23">
        <f t="shared" si="0"/>
        <v>19</v>
      </c>
      <c r="B236" s="16">
        <v>16</v>
      </c>
      <c r="C236" s="9" t="s">
        <v>1116</v>
      </c>
      <c r="D236" s="9" t="s">
        <v>468</v>
      </c>
      <c r="E236" s="9" t="s">
        <v>685</v>
      </c>
      <c r="F236" s="23" t="s">
        <v>1391</v>
      </c>
      <c r="G236" s="23" t="s">
        <v>1357</v>
      </c>
      <c r="H236" s="14"/>
    </row>
    <row r="237" spans="1:8" ht="13.9" customHeight="1" x14ac:dyDescent="0.2">
      <c r="A237" s="23">
        <f t="shared" si="0"/>
        <v>19</v>
      </c>
      <c r="B237" s="16">
        <v>16</v>
      </c>
      <c r="C237" s="9" t="s">
        <v>850</v>
      </c>
      <c r="D237" s="9" t="s">
        <v>688</v>
      </c>
      <c r="E237" s="9" t="s">
        <v>671</v>
      </c>
      <c r="F237" s="23" t="s">
        <v>1445</v>
      </c>
      <c r="G237" s="23" t="s">
        <v>1352</v>
      </c>
      <c r="H237" s="14" t="s">
        <v>1443</v>
      </c>
    </row>
    <row r="238" spans="1:8" ht="13.9" customHeight="1" x14ac:dyDescent="0.2">
      <c r="A238" s="23">
        <f t="shared" si="0"/>
        <v>19</v>
      </c>
      <c r="B238" s="16">
        <v>16</v>
      </c>
      <c r="C238" s="9" t="s">
        <v>850</v>
      </c>
      <c r="D238" s="9" t="s">
        <v>688</v>
      </c>
      <c r="E238" s="9" t="s">
        <v>628</v>
      </c>
      <c r="F238" s="23" t="s">
        <v>1442</v>
      </c>
      <c r="G238" s="23" t="s">
        <v>1357</v>
      </c>
      <c r="H238" s="14" t="s">
        <v>1443</v>
      </c>
    </row>
    <row r="239" spans="1:8" ht="13.9" customHeight="1" x14ac:dyDescent="0.2">
      <c r="A239" s="23">
        <f t="shared" si="0"/>
        <v>19</v>
      </c>
      <c r="B239" s="19">
        <v>16</v>
      </c>
      <c r="C239" s="10" t="s">
        <v>1116</v>
      </c>
      <c r="D239" s="10" t="s">
        <v>468</v>
      </c>
      <c r="E239" s="10" t="s">
        <v>655</v>
      </c>
      <c r="F239" s="22" t="s">
        <v>1491</v>
      </c>
      <c r="G239" s="22" t="s">
        <v>1357</v>
      </c>
      <c r="H239" s="83"/>
    </row>
    <row r="240" spans="1:8" ht="13.9" customHeight="1" x14ac:dyDescent="0.2">
      <c r="A240" s="23">
        <f t="shared" si="0"/>
        <v>19</v>
      </c>
      <c r="B240" s="19">
        <v>16</v>
      </c>
      <c r="C240" s="10" t="s">
        <v>1497</v>
      </c>
      <c r="D240" s="10" t="s">
        <v>520</v>
      </c>
      <c r="E240" s="10" t="s">
        <v>628</v>
      </c>
      <c r="F240" s="22" t="s">
        <v>1498</v>
      </c>
      <c r="G240" s="22" t="s">
        <v>1358</v>
      </c>
      <c r="H240" s="83"/>
    </row>
    <row r="241" spans="1:15" ht="13.9" customHeight="1" x14ac:dyDescent="0.2">
      <c r="A241" s="23">
        <f t="shared" si="0"/>
        <v>19</v>
      </c>
      <c r="B241" s="90">
        <v>16</v>
      </c>
      <c r="C241" s="10" t="s">
        <v>1553</v>
      </c>
      <c r="D241" s="10" t="s">
        <v>433</v>
      </c>
      <c r="E241" s="10" t="s">
        <v>1297</v>
      </c>
      <c r="F241" s="22" t="s">
        <v>1554</v>
      </c>
      <c r="G241" s="22" t="s">
        <v>1349</v>
      </c>
      <c r="H241" s="17" t="s">
        <v>1174</v>
      </c>
    </row>
    <row r="242" spans="1:15" ht="13.9" customHeight="1" x14ac:dyDescent="0.2">
      <c r="A242" s="9"/>
      <c r="B242" s="16"/>
      <c r="C242" s="9"/>
      <c r="D242" s="9"/>
      <c r="E242" s="9"/>
      <c r="F242" s="23"/>
      <c r="G242" s="23"/>
    </row>
    <row r="243" spans="1:15" x14ac:dyDescent="0.2">
      <c r="A243" s="9"/>
      <c r="B243" s="17" t="s">
        <v>1448</v>
      </c>
      <c r="C243" s="9"/>
      <c r="D243" s="15" t="s">
        <v>622</v>
      </c>
      <c r="E243" s="10" t="s">
        <v>623</v>
      </c>
      <c r="F243" s="22" t="s">
        <v>624</v>
      </c>
      <c r="G243" s="22" t="s">
        <v>1344</v>
      </c>
      <c r="H243" s="22" t="s">
        <v>1152</v>
      </c>
      <c r="J243" s="31"/>
      <c r="K243" s="31"/>
      <c r="L243" s="31"/>
      <c r="M243" s="31"/>
      <c r="N243" s="31"/>
      <c r="O243" s="31"/>
    </row>
    <row r="244" spans="1:15" x14ac:dyDescent="0.2">
      <c r="A244" s="9">
        <v>1</v>
      </c>
      <c r="B244" s="16">
        <v>10</v>
      </c>
      <c r="C244" s="9" t="s">
        <v>86</v>
      </c>
      <c r="D244" s="9" t="s">
        <v>450</v>
      </c>
      <c r="E244" s="9" t="s">
        <v>680</v>
      </c>
      <c r="F244" s="23" t="s">
        <v>1237</v>
      </c>
      <c r="G244" s="23" t="s">
        <v>1362</v>
      </c>
      <c r="H244" s="14" t="s">
        <v>1231</v>
      </c>
      <c r="J244" s="31"/>
      <c r="K244" s="31"/>
      <c r="L244" s="31"/>
      <c r="M244" s="31"/>
      <c r="N244" s="31"/>
      <c r="O244" s="31"/>
    </row>
    <row r="245" spans="1:15" x14ac:dyDescent="0.2">
      <c r="A245" s="9">
        <v>1</v>
      </c>
      <c r="B245" s="16">
        <v>10</v>
      </c>
      <c r="C245" s="9" t="s">
        <v>86</v>
      </c>
      <c r="D245" s="9" t="s">
        <v>450</v>
      </c>
      <c r="E245" s="14" t="s">
        <v>1278</v>
      </c>
      <c r="F245" s="23" t="s">
        <v>1281</v>
      </c>
      <c r="G245" s="23" t="s">
        <v>1369</v>
      </c>
      <c r="H245" s="14" t="s">
        <v>1260</v>
      </c>
      <c r="J245" s="31"/>
      <c r="K245" s="31"/>
      <c r="L245" s="31"/>
      <c r="M245" s="31"/>
      <c r="N245" s="31"/>
      <c r="O245" s="31"/>
    </row>
    <row r="246" spans="1:15" x14ac:dyDescent="0.2">
      <c r="A246" s="9">
        <v>3</v>
      </c>
      <c r="B246" s="16">
        <v>9</v>
      </c>
      <c r="C246" s="9" t="s">
        <v>111</v>
      </c>
      <c r="D246" s="9" t="s">
        <v>450</v>
      </c>
      <c r="E246" s="14" t="s">
        <v>1275</v>
      </c>
      <c r="F246" s="23" t="s">
        <v>1292</v>
      </c>
      <c r="G246" s="23" t="s">
        <v>1370</v>
      </c>
      <c r="H246" s="14" t="s">
        <v>1189</v>
      </c>
      <c r="J246" s="31"/>
      <c r="K246" s="31"/>
      <c r="L246" s="31"/>
      <c r="M246" s="31"/>
      <c r="N246" s="31"/>
      <c r="O246" s="31"/>
    </row>
    <row r="247" spans="1:15" x14ac:dyDescent="0.2">
      <c r="A247" s="9">
        <v>3</v>
      </c>
      <c r="B247" s="16">
        <v>9</v>
      </c>
      <c r="C247" s="9" t="s">
        <v>157</v>
      </c>
      <c r="D247" s="9" t="s">
        <v>520</v>
      </c>
      <c r="E247" s="14" t="s">
        <v>680</v>
      </c>
      <c r="F247" s="23" t="s">
        <v>1287</v>
      </c>
      <c r="G247" s="23" t="s">
        <v>1357</v>
      </c>
      <c r="H247" s="14"/>
      <c r="J247" s="31"/>
      <c r="K247" s="31"/>
      <c r="L247" s="31"/>
      <c r="M247" s="31"/>
      <c r="N247" s="31"/>
      <c r="O247" s="31"/>
    </row>
    <row r="248" spans="1:15" x14ac:dyDescent="0.2">
      <c r="A248" s="9">
        <v>3</v>
      </c>
      <c r="B248" s="16">
        <v>9</v>
      </c>
      <c r="C248" s="9" t="s">
        <v>157</v>
      </c>
      <c r="D248" s="9" t="s">
        <v>520</v>
      </c>
      <c r="E248" s="14" t="s">
        <v>657</v>
      </c>
      <c r="F248" s="23" t="s">
        <v>1293</v>
      </c>
      <c r="G248" s="23" t="s">
        <v>1357</v>
      </c>
      <c r="H248" s="14"/>
      <c r="J248" s="31"/>
      <c r="K248" s="31"/>
      <c r="L248" s="31"/>
      <c r="M248" s="31"/>
      <c r="N248" s="31"/>
      <c r="O248" s="31"/>
    </row>
    <row r="249" spans="1:15" x14ac:dyDescent="0.2">
      <c r="A249" s="9">
        <v>3</v>
      </c>
      <c r="B249" s="16">
        <v>9</v>
      </c>
      <c r="C249" s="9" t="s">
        <v>1294</v>
      </c>
      <c r="D249" s="9" t="s">
        <v>468</v>
      </c>
      <c r="E249" s="14" t="s">
        <v>1297</v>
      </c>
      <c r="F249" s="23" t="s">
        <v>1295</v>
      </c>
      <c r="G249" s="23" t="s">
        <v>1349</v>
      </c>
      <c r="H249" s="14" t="s">
        <v>1174</v>
      </c>
      <c r="J249" s="31"/>
      <c r="K249" s="31"/>
      <c r="L249" s="31"/>
      <c r="M249" s="31"/>
      <c r="N249" s="31"/>
      <c r="O249" s="31"/>
    </row>
    <row r="250" spans="1:15" x14ac:dyDescent="0.2">
      <c r="A250" s="9">
        <v>3</v>
      </c>
      <c r="B250" s="16">
        <v>9</v>
      </c>
      <c r="C250" s="9" t="s">
        <v>1446</v>
      </c>
      <c r="D250" s="9" t="s">
        <v>434</v>
      </c>
      <c r="E250" s="9" t="s">
        <v>633</v>
      </c>
      <c r="F250" s="23" t="s">
        <v>1442</v>
      </c>
      <c r="G250" s="23" t="s">
        <v>1357</v>
      </c>
      <c r="H250" s="14" t="s">
        <v>1443</v>
      </c>
      <c r="J250" s="31"/>
      <c r="K250" s="31"/>
      <c r="L250" s="31"/>
      <c r="M250" s="31"/>
      <c r="N250" s="31"/>
      <c r="O250" s="31"/>
    </row>
    <row r="251" spans="1:15" x14ac:dyDescent="0.2">
      <c r="A251" s="9">
        <v>3</v>
      </c>
      <c r="B251" s="16">
        <v>9</v>
      </c>
      <c r="C251" s="9" t="s">
        <v>1447</v>
      </c>
      <c r="D251" s="9" t="s">
        <v>433</v>
      </c>
      <c r="E251" s="9" t="s">
        <v>658</v>
      </c>
      <c r="F251" s="23" t="s">
        <v>1442</v>
      </c>
      <c r="G251" s="23" t="s">
        <v>1357</v>
      </c>
      <c r="H251" s="14" t="s">
        <v>1443</v>
      </c>
      <c r="J251" s="31"/>
      <c r="K251" s="31"/>
      <c r="L251" s="31"/>
      <c r="M251" s="31"/>
      <c r="N251" s="31"/>
      <c r="O251" s="31"/>
    </row>
    <row r="252" spans="1:15" x14ac:dyDescent="0.2">
      <c r="A252" s="9">
        <v>9</v>
      </c>
      <c r="B252" s="16">
        <v>8</v>
      </c>
      <c r="C252" s="9" t="s">
        <v>157</v>
      </c>
      <c r="D252" s="9" t="s">
        <v>520</v>
      </c>
      <c r="E252" s="14" t="s">
        <v>651</v>
      </c>
      <c r="F252" s="23" t="s">
        <v>1246</v>
      </c>
      <c r="G252" s="23" t="s">
        <v>1371</v>
      </c>
      <c r="H252" s="14" t="s">
        <v>1175</v>
      </c>
      <c r="J252" s="31"/>
      <c r="K252" s="31"/>
      <c r="L252" s="31"/>
      <c r="M252" s="31"/>
      <c r="N252" s="31"/>
      <c r="O252" s="31"/>
    </row>
    <row r="253" spans="1:15" x14ac:dyDescent="0.2">
      <c r="A253" s="9">
        <v>9</v>
      </c>
      <c r="B253" s="16">
        <v>8</v>
      </c>
      <c r="C253" s="9" t="s">
        <v>156</v>
      </c>
      <c r="D253" s="9" t="s">
        <v>433</v>
      </c>
      <c r="E253" s="14" t="s">
        <v>1278</v>
      </c>
      <c r="F253" s="23" t="s">
        <v>1285</v>
      </c>
      <c r="G253" s="23" t="s">
        <v>1368</v>
      </c>
      <c r="H253" s="14" t="s">
        <v>1240</v>
      </c>
      <c r="J253" s="31"/>
      <c r="K253" s="31"/>
      <c r="L253" s="31"/>
      <c r="M253" s="31"/>
      <c r="N253" s="31"/>
      <c r="O253" s="31"/>
    </row>
    <row r="254" spans="1:15" x14ac:dyDescent="0.2">
      <c r="A254" s="9">
        <v>9</v>
      </c>
      <c r="B254" s="16">
        <v>8</v>
      </c>
      <c r="C254" s="9" t="s">
        <v>860</v>
      </c>
      <c r="D254" s="9" t="s">
        <v>450</v>
      </c>
      <c r="E254" s="14" t="s">
        <v>648</v>
      </c>
      <c r="F254" s="23" t="s">
        <v>1195</v>
      </c>
      <c r="G254" s="23" t="s">
        <v>1357</v>
      </c>
      <c r="H254" s="14"/>
      <c r="J254" s="31"/>
      <c r="K254" s="31"/>
      <c r="L254" s="31"/>
      <c r="M254" s="31"/>
      <c r="N254" s="31"/>
      <c r="O254" s="31"/>
    </row>
    <row r="255" spans="1:15" x14ac:dyDescent="0.2">
      <c r="A255" s="9">
        <v>9</v>
      </c>
      <c r="B255" s="16">
        <v>8</v>
      </c>
      <c r="C255" s="9" t="s">
        <v>1296</v>
      </c>
      <c r="D255" s="9" t="s">
        <v>426</v>
      </c>
      <c r="E255" s="14" t="s">
        <v>659</v>
      </c>
      <c r="F255" s="23" t="s">
        <v>1205</v>
      </c>
      <c r="G255" s="23" t="s">
        <v>1352</v>
      </c>
      <c r="H255" s="14"/>
    </row>
    <row r="256" spans="1:15" x14ac:dyDescent="0.2">
      <c r="A256" s="9">
        <v>9</v>
      </c>
      <c r="B256" s="16">
        <v>8</v>
      </c>
      <c r="C256" s="9" t="s">
        <v>828</v>
      </c>
      <c r="D256" s="9" t="s">
        <v>425</v>
      </c>
      <c r="E256" s="9" t="s">
        <v>636</v>
      </c>
      <c r="F256" s="23" t="s">
        <v>1163</v>
      </c>
      <c r="G256" s="23" t="s">
        <v>1350</v>
      </c>
      <c r="H256" s="14"/>
    </row>
    <row r="257" spans="1:8" x14ac:dyDescent="0.2">
      <c r="A257" s="9">
        <v>9</v>
      </c>
      <c r="B257" s="16">
        <v>8</v>
      </c>
      <c r="C257" s="9" t="s">
        <v>1116</v>
      </c>
      <c r="D257" s="9" t="s">
        <v>468</v>
      </c>
      <c r="E257" s="9" t="s">
        <v>651</v>
      </c>
      <c r="F257" s="23" t="s">
        <v>1206</v>
      </c>
      <c r="G257" s="23" t="s">
        <v>1357</v>
      </c>
      <c r="H257" s="14" t="s">
        <v>1175</v>
      </c>
    </row>
    <row r="258" spans="1:8" x14ac:dyDescent="0.2">
      <c r="A258" s="9">
        <v>9</v>
      </c>
      <c r="B258" s="16">
        <v>8</v>
      </c>
      <c r="C258" s="9" t="s">
        <v>1116</v>
      </c>
      <c r="D258" s="9" t="s">
        <v>468</v>
      </c>
      <c r="E258" s="9" t="s">
        <v>829</v>
      </c>
      <c r="F258" s="23" t="s">
        <v>1445</v>
      </c>
      <c r="G258" s="23" t="s">
        <v>1352</v>
      </c>
      <c r="H258" s="14" t="s">
        <v>1443</v>
      </c>
    </row>
    <row r="259" spans="1:8" x14ac:dyDescent="0.2">
      <c r="A259" s="9">
        <v>9</v>
      </c>
      <c r="B259" s="16">
        <v>8</v>
      </c>
      <c r="C259" s="9" t="s">
        <v>1009</v>
      </c>
      <c r="D259" s="9" t="s">
        <v>688</v>
      </c>
      <c r="E259" s="9" t="s">
        <v>671</v>
      </c>
      <c r="F259" s="23" t="s">
        <v>1445</v>
      </c>
      <c r="G259" s="23" t="s">
        <v>1352</v>
      </c>
      <c r="H259" s="14" t="s">
        <v>1443</v>
      </c>
    </row>
    <row r="260" spans="1:8" x14ac:dyDescent="0.2">
      <c r="A260" s="9">
        <v>9</v>
      </c>
      <c r="B260" s="16">
        <v>8</v>
      </c>
      <c r="C260" s="9" t="s">
        <v>1416</v>
      </c>
      <c r="D260" s="9" t="s">
        <v>488</v>
      </c>
      <c r="E260" s="9" t="s">
        <v>648</v>
      </c>
      <c r="F260" s="23" t="s">
        <v>1442</v>
      </c>
      <c r="G260" s="23" t="s">
        <v>1357</v>
      </c>
      <c r="H260" s="14" t="s">
        <v>1443</v>
      </c>
    </row>
    <row r="261" spans="1:8" x14ac:dyDescent="0.2">
      <c r="A261" s="9"/>
      <c r="B261" s="16"/>
      <c r="C261" s="9"/>
      <c r="D261" s="9"/>
      <c r="E261" s="14"/>
      <c r="F261" s="23"/>
      <c r="G261" s="23"/>
    </row>
    <row r="262" spans="1:8" x14ac:dyDescent="0.2">
      <c r="A262" s="9"/>
      <c r="B262" s="17" t="s">
        <v>1299</v>
      </c>
      <c r="C262" s="9"/>
      <c r="D262" s="15" t="s">
        <v>622</v>
      </c>
      <c r="E262" s="10" t="s">
        <v>623</v>
      </c>
      <c r="F262" s="22" t="s">
        <v>624</v>
      </c>
      <c r="G262" s="22" t="s">
        <v>1344</v>
      </c>
      <c r="H262" s="22" t="s">
        <v>1152</v>
      </c>
    </row>
    <row r="263" spans="1:8" x14ac:dyDescent="0.2">
      <c r="A263" s="23">
        <f>_xlfn.RANK.EQ(B263,$B$263:$B$280)</f>
        <v>1</v>
      </c>
      <c r="B263" s="16">
        <v>19</v>
      </c>
      <c r="C263" s="9" t="s">
        <v>86</v>
      </c>
      <c r="D263" s="9" t="s">
        <v>450</v>
      </c>
      <c r="E263" s="14" t="s">
        <v>1278</v>
      </c>
      <c r="F263" s="23" t="s">
        <v>1281</v>
      </c>
      <c r="G263" s="23" t="s">
        <v>1369</v>
      </c>
      <c r="H263" s="14" t="s">
        <v>1260</v>
      </c>
    </row>
    <row r="264" spans="1:8" x14ac:dyDescent="0.2">
      <c r="A264" s="23">
        <f t="shared" ref="A264:A280" si="1">_xlfn.RANK.EQ(B264,$B$263:$B$280)</f>
        <v>2</v>
      </c>
      <c r="B264" s="16">
        <v>17</v>
      </c>
      <c r="C264" s="9" t="s">
        <v>1025</v>
      </c>
      <c r="D264" s="9" t="s">
        <v>427</v>
      </c>
      <c r="E264" s="14" t="s">
        <v>1278</v>
      </c>
      <c r="F264" s="23" t="s">
        <v>1239</v>
      </c>
      <c r="G264" s="23" t="s">
        <v>1369</v>
      </c>
      <c r="H264" s="14" t="s">
        <v>1260</v>
      </c>
    </row>
    <row r="265" spans="1:8" x14ac:dyDescent="0.2">
      <c r="A265" s="23">
        <f t="shared" si="1"/>
        <v>2</v>
      </c>
      <c r="B265" s="16">
        <v>17</v>
      </c>
      <c r="C265" s="9" t="s">
        <v>215</v>
      </c>
      <c r="D265" s="9" t="s">
        <v>586</v>
      </c>
      <c r="E265" s="9" t="s">
        <v>659</v>
      </c>
      <c r="F265" s="23" t="s">
        <v>1194</v>
      </c>
      <c r="G265" s="23" t="s">
        <v>1352</v>
      </c>
      <c r="H265" s="14"/>
    </row>
    <row r="266" spans="1:8" x14ac:dyDescent="0.2">
      <c r="A266" s="23">
        <f t="shared" si="1"/>
        <v>2</v>
      </c>
      <c r="B266" s="16">
        <v>17</v>
      </c>
      <c r="C266" s="9" t="s">
        <v>1116</v>
      </c>
      <c r="D266" s="9" t="s">
        <v>468</v>
      </c>
      <c r="E266" s="9" t="s">
        <v>638</v>
      </c>
      <c r="F266" s="23" t="s">
        <v>1397</v>
      </c>
      <c r="G266" s="23" t="s">
        <v>1398</v>
      </c>
      <c r="H266" s="14"/>
    </row>
    <row r="267" spans="1:8" x14ac:dyDescent="0.2">
      <c r="A267" s="23">
        <f t="shared" si="1"/>
        <v>5</v>
      </c>
      <c r="B267" s="16">
        <v>16</v>
      </c>
      <c r="C267" s="9" t="s">
        <v>850</v>
      </c>
      <c r="D267" s="9" t="s">
        <v>688</v>
      </c>
      <c r="E267" s="9" t="s">
        <v>628</v>
      </c>
      <c r="F267" s="23" t="s">
        <v>1442</v>
      </c>
      <c r="G267" s="23" t="s">
        <v>1357</v>
      </c>
      <c r="H267" s="14" t="s">
        <v>1443</v>
      </c>
    </row>
    <row r="268" spans="1:8" x14ac:dyDescent="0.2">
      <c r="A268" s="23">
        <f t="shared" si="1"/>
        <v>5</v>
      </c>
      <c r="B268" s="90">
        <v>16</v>
      </c>
      <c r="C268" s="10" t="s">
        <v>1543</v>
      </c>
      <c r="D268" s="10" t="s">
        <v>427</v>
      </c>
      <c r="E268" s="10" t="s">
        <v>1297</v>
      </c>
      <c r="F268" s="22" t="s">
        <v>1555</v>
      </c>
      <c r="G268" s="22" t="s">
        <v>1349</v>
      </c>
      <c r="H268" s="17" t="s">
        <v>1174</v>
      </c>
    </row>
    <row r="269" spans="1:8" x14ac:dyDescent="0.2">
      <c r="A269" s="23">
        <f t="shared" si="1"/>
        <v>7</v>
      </c>
      <c r="B269" s="16">
        <v>15</v>
      </c>
      <c r="C269" s="9" t="s">
        <v>156</v>
      </c>
      <c r="D269" s="9" t="s">
        <v>433</v>
      </c>
      <c r="E269" s="9" t="s">
        <v>685</v>
      </c>
      <c r="F269" s="23" t="s">
        <v>1282</v>
      </c>
      <c r="G269" s="23" t="s">
        <v>1363</v>
      </c>
      <c r="H269" s="14" t="s">
        <v>1283</v>
      </c>
    </row>
    <row r="270" spans="1:8" x14ac:dyDescent="0.2">
      <c r="A270" s="23">
        <f t="shared" si="1"/>
        <v>8</v>
      </c>
      <c r="B270" s="16">
        <v>14</v>
      </c>
      <c r="C270" s="9" t="s">
        <v>1243</v>
      </c>
      <c r="D270" s="9" t="s">
        <v>434</v>
      </c>
      <c r="E270" s="9" t="s">
        <v>646</v>
      </c>
      <c r="F270" s="23" t="s">
        <v>1298</v>
      </c>
      <c r="G270" s="23" t="s">
        <v>1352</v>
      </c>
      <c r="H270" s="14"/>
    </row>
    <row r="271" spans="1:8" x14ac:dyDescent="0.2">
      <c r="A271" s="23">
        <f t="shared" si="1"/>
        <v>8</v>
      </c>
      <c r="B271" s="16">
        <v>14</v>
      </c>
      <c r="C271" s="9" t="s">
        <v>584</v>
      </c>
      <c r="D271" s="9" t="s">
        <v>427</v>
      </c>
      <c r="E271" s="9" t="s">
        <v>722</v>
      </c>
      <c r="F271" s="23" t="s">
        <v>1198</v>
      </c>
      <c r="G271" s="23" t="s">
        <v>1357</v>
      </c>
      <c r="H271" s="14"/>
    </row>
    <row r="272" spans="1:8" x14ac:dyDescent="0.2">
      <c r="A272" s="23">
        <f t="shared" si="1"/>
        <v>8</v>
      </c>
      <c r="B272" s="16">
        <v>14</v>
      </c>
      <c r="C272" s="9" t="s">
        <v>156</v>
      </c>
      <c r="D272" s="9" t="s">
        <v>433</v>
      </c>
      <c r="E272" s="9" t="s">
        <v>1248</v>
      </c>
      <c r="F272" s="23" t="s">
        <v>1235</v>
      </c>
      <c r="G272" s="23" t="s">
        <v>1368</v>
      </c>
      <c r="H272" s="14" t="s">
        <v>1240</v>
      </c>
    </row>
    <row r="273" spans="1:8" x14ac:dyDescent="0.2">
      <c r="A273" s="23">
        <f t="shared" si="1"/>
        <v>11</v>
      </c>
      <c r="B273" s="16">
        <v>13</v>
      </c>
      <c r="C273" s="9" t="s">
        <v>179</v>
      </c>
      <c r="D273" s="9" t="s">
        <v>450</v>
      </c>
      <c r="E273" s="9" t="s">
        <v>648</v>
      </c>
      <c r="F273" s="23" t="s">
        <v>1286</v>
      </c>
      <c r="G273" s="23" t="s">
        <v>1375</v>
      </c>
      <c r="H273" s="14" t="s">
        <v>1260</v>
      </c>
    </row>
    <row r="274" spans="1:8" x14ac:dyDescent="0.2">
      <c r="A274" s="23">
        <f t="shared" si="1"/>
        <v>11</v>
      </c>
      <c r="B274" s="16">
        <v>13</v>
      </c>
      <c r="C274" s="9" t="s">
        <v>106</v>
      </c>
      <c r="D274" s="9" t="s">
        <v>433</v>
      </c>
      <c r="E274" s="9" t="s">
        <v>1224</v>
      </c>
      <c r="F274" s="23" t="s">
        <v>1226</v>
      </c>
      <c r="G274" s="23" t="s">
        <v>1375</v>
      </c>
      <c r="H274" s="14" t="s">
        <v>1189</v>
      </c>
    </row>
    <row r="275" spans="1:8" x14ac:dyDescent="0.2">
      <c r="A275" s="23">
        <f t="shared" si="1"/>
        <v>11</v>
      </c>
      <c r="B275" s="16">
        <v>13</v>
      </c>
      <c r="C275" s="9" t="s">
        <v>212</v>
      </c>
      <c r="D275" s="9" t="s">
        <v>520</v>
      </c>
      <c r="E275" s="9" t="s">
        <v>656</v>
      </c>
      <c r="F275" s="23" t="s">
        <v>1165</v>
      </c>
      <c r="G275" s="23" t="s">
        <v>1352</v>
      </c>
      <c r="H275" s="14"/>
    </row>
    <row r="276" spans="1:8" x14ac:dyDescent="0.2">
      <c r="A276" s="23">
        <f t="shared" si="1"/>
        <v>11</v>
      </c>
      <c r="B276" s="16">
        <v>13</v>
      </c>
      <c r="C276" s="9" t="s">
        <v>292</v>
      </c>
      <c r="D276" s="9" t="s">
        <v>468</v>
      </c>
      <c r="E276" s="14" t="s">
        <v>1278</v>
      </c>
      <c r="F276" s="23" t="s">
        <v>1235</v>
      </c>
      <c r="G276" s="23" t="s">
        <v>1368</v>
      </c>
      <c r="H276" s="14" t="s">
        <v>1240</v>
      </c>
    </row>
    <row r="277" spans="1:8" x14ac:dyDescent="0.2">
      <c r="A277" s="23">
        <f t="shared" si="1"/>
        <v>11</v>
      </c>
      <c r="B277" s="16">
        <v>13</v>
      </c>
      <c r="C277" s="9" t="s">
        <v>828</v>
      </c>
      <c r="D277" s="9" t="s">
        <v>488</v>
      </c>
      <c r="E277" s="9" t="s">
        <v>665</v>
      </c>
      <c r="F277" s="23" t="s">
        <v>1288</v>
      </c>
      <c r="G277" s="23" t="s">
        <v>1352</v>
      </c>
      <c r="H277" s="14"/>
    </row>
    <row r="278" spans="1:8" x14ac:dyDescent="0.2">
      <c r="A278" s="23">
        <f t="shared" si="1"/>
        <v>11</v>
      </c>
      <c r="B278" s="16">
        <v>13</v>
      </c>
      <c r="C278" s="9" t="s">
        <v>1284</v>
      </c>
      <c r="D278" s="9" t="s">
        <v>586</v>
      </c>
      <c r="E278" s="9" t="s">
        <v>669</v>
      </c>
      <c r="F278" s="23" t="s">
        <v>1196</v>
      </c>
      <c r="G278" s="23" t="s">
        <v>1351</v>
      </c>
      <c r="H278" s="14" t="s">
        <v>1175</v>
      </c>
    </row>
    <row r="279" spans="1:8" x14ac:dyDescent="0.2">
      <c r="A279" s="23">
        <f t="shared" si="1"/>
        <v>11</v>
      </c>
      <c r="B279" s="19">
        <v>13</v>
      </c>
      <c r="C279" s="10" t="s">
        <v>1116</v>
      </c>
      <c r="D279" s="10" t="s">
        <v>468</v>
      </c>
      <c r="E279" s="10" t="s">
        <v>655</v>
      </c>
      <c r="F279" s="22" t="s">
        <v>1491</v>
      </c>
      <c r="G279" s="22" t="s">
        <v>1357</v>
      </c>
      <c r="H279" s="14"/>
    </row>
    <row r="280" spans="1:8" x14ac:dyDescent="0.2">
      <c r="A280" s="23">
        <f t="shared" si="1"/>
        <v>11</v>
      </c>
      <c r="B280" s="19">
        <v>13</v>
      </c>
      <c r="C280" s="10" t="s">
        <v>1497</v>
      </c>
      <c r="D280" s="10" t="s">
        <v>520</v>
      </c>
      <c r="E280" s="10" t="s">
        <v>628</v>
      </c>
      <c r="F280" s="22" t="s">
        <v>1498</v>
      </c>
      <c r="G280" s="22" t="s">
        <v>1358</v>
      </c>
      <c r="H280" s="14"/>
    </row>
    <row r="281" spans="1:8" x14ac:dyDescent="0.2">
      <c r="A281" s="9"/>
      <c r="B281" s="16"/>
      <c r="C281" s="9"/>
      <c r="D281" s="9"/>
      <c r="E281" s="14"/>
      <c r="F281" s="23"/>
      <c r="G281" s="23"/>
    </row>
    <row r="282" spans="1:8" ht="12.75" customHeight="1" x14ac:dyDescent="0.2">
      <c r="A282" s="9"/>
      <c r="B282" s="10" t="s">
        <v>1308</v>
      </c>
      <c r="C282" s="9"/>
      <c r="D282" s="9"/>
      <c r="E282" s="23"/>
      <c r="F282" s="23"/>
      <c r="G282" s="23"/>
    </row>
    <row r="283" spans="1:8" x14ac:dyDescent="0.2">
      <c r="A283" s="9"/>
      <c r="B283" s="24" t="s">
        <v>821</v>
      </c>
      <c r="C283" s="9"/>
      <c r="D283" s="9"/>
      <c r="E283" s="23"/>
      <c r="F283" s="23"/>
      <c r="G283" s="23"/>
    </row>
    <row r="284" spans="1:8" x14ac:dyDescent="0.2">
      <c r="A284" s="9"/>
      <c r="B284" s="24" t="s">
        <v>820</v>
      </c>
      <c r="C284" s="9"/>
      <c r="D284" s="15" t="s">
        <v>622</v>
      </c>
      <c r="E284" s="10" t="s">
        <v>623</v>
      </c>
      <c r="F284" s="22" t="s">
        <v>624</v>
      </c>
      <c r="G284" s="22" t="s">
        <v>1344</v>
      </c>
      <c r="H284" s="22" t="s">
        <v>1152</v>
      </c>
    </row>
    <row r="285" spans="1:8" x14ac:dyDescent="0.2">
      <c r="A285" s="9">
        <v>1</v>
      </c>
      <c r="B285" s="16">
        <v>9</v>
      </c>
      <c r="C285" s="9" t="s">
        <v>113</v>
      </c>
      <c r="D285" s="9" t="s">
        <v>488</v>
      </c>
      <c r="E285" s="9" t="s">
        <v>651</v>
      </c>
      <c r="F285" s="23" t="s">
        <v>1300</v>
      </c>
      <c r="G285" s="23" t="s">
        <v>1373</v>
      </c>
      <c r="H285" s="14" t="s">
        <v>1177</v>
      </c>
    </row>
    <row r="286" spans="1:8" x14ac:dyDescent="0.2">
      <c r="A286" s="9">
        <v>1</v>
      </c>
      <c r="B286" s="16">
        <v>9</v>
      </c>
      <c r="C286" s="9" t="s">
        <v>1116</v>
      </c>
      <c r="D286" s="9" t="s">
        <v>468</v>
      </c>
      <c r="E286" s="9" t="s">
        <v>685</v>
      </c>
      <c r="F286" s="23" t="s">
        <v>1391</v>
      </c>
      <c r="G286" s="23" t="s">
        <v>1357</v>
      </c>
      <c r="H286" s="14"/>
    </row>
    <row r="287" spans="1:8" x14ac:dyDescent="0.2">
      <c r="A287" s="9">
        <v>3</v>
      </c>
      <c r="B287" s="16">
        <v>8</v>
      </c>
      <c r="C287" s="9" t="s">
        <v>156</v>
      </c>
      <c r="D287" s="9" t="s">
        <v>433</v>
      </c>
      <c r="E287" s="9" t="s">
        <v>685</v>
      </c>
      <c r="F287" s="23" t="s">
        <v>1282</v>
      </c>
      <c r="G287" s="23" t="s">
        <v>1363</v>
      </c>
      <c r="H287" s="14" t="s">
        <v>1283</v>
      </c>
    </row>
    <row r="288" spans="1:8" x14ac:dyDescent="0.2">
      <c r="A288" s="9">
        <v>4</v>
      </c>
      <c r="B288" s="16">
        <v>7</v>
      </c>
      <c r="C288" s="9" t="s">
        <v>329</v>
      </c>
      <c r="D288" s="9" t="s">
        <v>450</v>
      </c>
      <c r="E288" s="9" t="s">
        <v>646</v>
      </c>
      <c r="F288" s="23" t="s">
        <v>1218</v>
      </c>
      <c r="G288" s="23" t="s">
        <v>1357</v>
      </c>
      <c r="H288" s="14"/>
    </row>
    <row r="289" spans="1:8" x14ac:dyDescent="0.2">
      <c r="A289" s="9">
        <v>4</v>
      </c>
      <c r="B289" s="19">
        <v>7</v>
      </c>
      <c r="C289" s="10" t="s">
        <v>1143</v>
      </c>
      <c r="D289" s="10" t="s">
        <v>520</v>
      </c>
      <c r="E289" s="10" t="s">
        <v>657</v>
      </c>
      <c r="F289" s="22" t="s">
        <v>1491</v>
      </c>
      <c r="G289" s="22" t="s">
        <v>1357</v>
      </c>
      <c r="H289" s="83"/>
    </row>
    <row r="290" spans="1:8" x14ac:dyDescent="0.2">
      <c r="A290" s="9">
        <v>6</v>
      </c>
      <c r="B290" s="16">
        <v>6</v>
      </c>
      <c r="C290" s="9" t="s">
        <v>1243</v>
      </c>
      <c r="D290" s="9" t="s">
        <v>434</v>
      </c>
      <c r="E290" s="9" t="s">
        <v>646</v>
      </c>
      <c r="F290" s="23" t="s">
        <v>1290</v>
      </c>
      <c r="G290" s="23" t="s">
        <v>1352</v>
      </c>
      <c r="H290" s="14"/>
    </row>
    <row r="291" spans="1:8" x14ac:dyDescent="0.2">
      <c r="A291" s="9">
        <v>6</v>
      </c>
      <c r="B291" s="16">
        <v>6</v>
      </c>
      <c r="C291" s="9" t="s">
        <v>156</v>
      </c>
      <c r="D291" s="9" t="s">
        <v>433</v>
      </c>
      <c r="E291" s="9" t="s">
        <v>1278</v>
      </c>
      <c r="F291" s="23" t="s">
        <v>1285</v>
      </c>
      <c r="G291" s="23" t="s">
        <v>1368</v>
      </c>
      <c r="H291" s="14" t="s">
        <v>1240</v>
      </c>
    </row>
    <row r="292" spans="1:8" x14ac:dyDescent="0.2">
      <c r="A292" s="9">
        <v>6</v>
      </c>
      <c r="B292" s="16">
        <v>6</v>
      </c>
      <c r="C292" s="9" t="s">
        <v>329</v>
      </c>
      <c r="D292" s="9" t="s">
        <v>450</v>
      </c>
      <c r="E292" s="9" t="s">
        <v>638</v>
      </c>
      <c r="F292" s="23" t="s">
        <v>1301</v>
      </c>
      <c r="G292" s="23" t="s">
        <v>1358</v>
      </c>
      <c r="H292" s="14"/>
    </row>
    <row r="293" spans="1:8" x14ac:dyDescent="0.2">
      <c r="A293" s="9">
        <v>9</v>
      </c>
      <c r="B293" s="16">
        <v>5</v>
      </c>
      <c r="C293" s="9" t="s">
        <v>1302</v>
      </c>
      <c r="D293" s="9" t="s">
        <v>434</v>
      </c>
      <c r="E293" s="9" t="s">
        <v>722</v>
      </c>
      <c r="F293" s="23" t="s">
        <v>1303</v>
      </c>
      <c r="G293" s="23" t="s">
        <v>1357</v>
      </c>
      <c r="H293" s="14"/>
    </row>
    <row r="294" spans="1:8" x14ac:dyDescent="0.2">
      <c r="A294" s="9">
        <v>9</v>
      </c>
      <c r="B294" s="16">
        <v>5</v>
      </c>
      <c r="C294" s="9" t="s">
        <v>1304</v>
      </c>
      <c r="D294" s="9" t="s">
        <v>468</v>
      </c>
      <c r="E294" s="9" t="s">
        <v>651</v>
      </c>
      <c r="F294" s="23" t="s">
        <v>1282</v>
      </c>
      <c r="G294" s="23" t="s">
        <v>1363</v>
      </c>
      <c r="H294" s="14" t="s">
        <v>1283</v>
      </c>
    </row>
    <row r="295" spans="1:8" x14ac:dyDescent="0.2">
      <c r="A295" s="9">
        <v>9</v>
      </c>
      <c r="B295" s="16">
        <v>5</v>
      </c>
      <c r="C295" s="9" t="s">
        <v>157</v>
      </c>
      <c r="D295" s="9" t="s">
        <v>520</v>
      </c>
      <c r="E295" s="9" t="s">
        <v>1190</v>
      </c>
      <c r="F295" s="23" t="s">
        <v>1305</v>
      </c>
      <c r="G295" s="23" t="s">
        <v>1378</v>
      </c>
      <c r="H295" s="14" t="s">
        <v>1306</v>
      </c>
    </row>
    <row r="296" spans="1:8" x14ac:dyDescent="0.2">
      <c r="A296" s="9">
        <v>9</v>
      </c>
      <c r="B296" s="16">
        <v>5</v>
      </c>
      <c r="C296" s="9" t="s">
        <v>213</v>
      </c>
      <c r="D296" s="9" t="s">
        <v>574</v>
      </c>
      <c r="E296" s="9" t="s">
        <v>648</v>
      </c>
      <c r="F296" s="23" t="s">
        <v>1166</v>
      </c>
      <c r="G296" s="23" t="s">
        <v>1357</v>
      </c>
      <c r="H296" s="14"/>
    </row>
    <row r="297" spans="1:8" x14ac:dyDescent="0.2">
      <c r="A297" s="9">
        <v>9</v>
      </c>
      <c r="B297" s="16">
        <v>5</v>
      </c>
      <c r="C297" s="9" t="s">
        <v>156</v>
      </c>
      <c r="D297" s="9" t="s">
        <v>433</v>
      </c>
      <c r="E297" s="9" t="s">
        <v>1178</v>
      </c>
      <c r="F297" s="23" t="s">
        <v>1307</v>
      </c>
      <c r="G297" s="23" t="s">
        <v>1368</v>
      </c>
      <c r="H297" s="14" t="s">
        <v>1240</v>
      </c>
    </row>
    <row r="298" spans="1:8" x14ac:dyDescent="0.2">
      <c r="A298" s="9">
        <v>9</v>
      </c>
      <c r="B298" s="16">
        <v>5</v>
      </c>
      <c r="C298" s="9" t="s">
        <v>329</v>
      </c>
      <c r="D298" s="9" t="s">
        <v>450</v>
      </c>
      <c r="E298" s="9" t="s">
        <v>638</v>
      </c>
      <c r="F298" s="23" t="s">
        <v>1168</v>
      </c>
      <c r="G298" s="23" t="s">
        <v>1358</v>
      </c>
      <c r="H298" s="14"/>
    </row>
    <row r="299" spans="1:8" x14ac:dyDescent="0.2">
      <c r="A299" s="9">
        <v>9</v>
      </c>
      <c r="B299" s="16">
        <v>5</v>
      </c>
      <c r="C299" s="9" t="s">
        <v>1116</v>
      </c>
      <c r="D299" s="9" t="s">
        <v>468</v>
      </c>
      <c r="E299" s="9" t="s">
        <v>685</v>
      </c>
      <c r="F299" s="23" t="s">
        <v>1186</v>
      </c>
      <c r="G299" s="23" t="s">
        <v>1357</v>
      </c>
      <c r="H299" s="14" t="s">
        <v>1175</v>
      </c>
    </row>
    <row r="300" spans="1:8" x14ac:dyDescent="0.2">
      <c r="A300" s="9">
        <v>9</v>
      </c>
      <c r="B300" s="16">
        <v>5</v>
      </c>
      <c r="C300" s="9" t="s">
        <v>1143</v>
      </c>
      <c r="D300" s="9" t="s">
        <v>520</v>
      </c>
      <c r="E300" s="9" t="s">
        <v>675</v>
      </c>
      <c r="F300" s="23" t="s">
        <v>1391</v>
      </c>
      <c r="G300" s="23" t="s">
        <v>1357</v>
      </c>
      <c r="H300" s="14"/>
    </row>
    <row r="301" spans="1:8" x14ac:dyDescent="0.2">
      <c r="A301" s="9">
        <v>9</v>
      </c>
      <c r="B301" s="16">
        <v>5</v>
      </c>
      <c r="C301" s="9" t="s">
        <v>1116</v>
      </c>
      <c r="D301" s="9" t="s">
        <v>468</v>
      </c>
      <c r="E301" s="9" t="s">
        <v>638</v>
      </c>
      <c r="F301" s="23" t="s">
        <v>1397</v>
      </c>
      <c r="G301" s="23" t="s">
        <v>1398</v>
      </c>
      <c r="H301" s="14"/>
    </row>
    <row r="302" spans="1:8" x14ac:dyDescent="0.2">
      <c r="A302" s="9">
        <v>9</v>
      </c>
      <c r="B302" s="16">
        <v>5</v>
      </c>
      <c r="C302" s="9" t="s">
        <v>1116</v>
      </c>
      <c r="D302" s="9" t="s">
        <v>468</v>
      </c>
      <c r="E302" s="9" t="s">
        <v>1278</v>
      </c>
      <c r="F302" s="23" t="s">
        <v>1404</v>
      </c>
      <c r="G302" s="23" t="s">
        <v>1402</v>
      </c>
      <c r="H302" s="14" t="s">
        <v>1403</v>
      </c>
    </row>
    <row r="303" spans="1:8" x14ac:dyDescent="0.2">
      <c r="A303" s="9">
        <v>9</v>
      </c>
      <c r="B303" s="16">
        <v>5</v>
      </c>
      <c r="C303" s="9" t="s">
        <v>1116</v>
      </c>
      <c r="D303" s="9" t="s">
        <v>468</v>
      </c>
      <c r="E303" s="9" t="s">
        <v>638</v>
      </c>
      <c r="F303" s="23" t="s">
        <v>1442</v>
      </c>
      <c r="G303" s="23" t="s">
        <v>1357</v>
      </c>
      <c r="H303" s="14" t="s">
        <v>1443</v>
      </c>
    </row>
    <row r="304" spans="1:8" x14ac:dyDescent="0.2">
      <c r="A304" s="9">
        <v>9</v>
      </c>
      <c r="B304" s="16">
        <v>5</v>
      </c>
      <c r="C304" s="9" t="s">
        <v>1116</v>
      </c>
      <c r="D304" s="9" t="s">
        <v>468</v>
      </c>
      <c r="E304" s="9" t="s">
        <v>628</v>
      </c>
      <c r="F304" s="23" t="s">
        <v>1451</v>
      </c>
      <c r="G304" s="23" t="s">
        <v>1450</v>
      </c>
      <c r="H304" s="14" t="s">
        <v>1443</v>
      </c>
    </row>
    <row r="305" spans="1:8" x14ac:dyDescent="0.2">
      <c r="A305" s="9">
        <v>9</v>
      </c>
      <c r="B305" s="90">
        <v>5</v>
      </c>
      <c r="C305" s="10" t="s">
        <v>1552</v>
      </c>
      <c r="D305" s="10" t="s">
        <v>450</v>
      </c>
      <c r="E305" s="10" t="s">
        <v>633</v>
      </c>
      <c r="F305" s="22" t="s">
        <v>1551</v>
      </c>
      <c r="G305" s="22" t="s">
        <v>1358</v>
      </c>
      <c r="H305" s="14"/>
    </row>
    <row r="306" spans="1:8" x14ac:dyDescent="0.2">
      <c r="A306" s="9"/>
      <c r="B306" s="17" t="s">
        <v>1557</v>
      </c>
      <c r="C306" s="9"/>
      <c r="D306" s="9"/>
      <c r="E306" s="9"/>
      <c r="F306" s="23"/>
      <c r="G306" s="23"/>
    </row>
    <row r="307" spans="1:8" x14ac:dyDescent="0.2">
      <c r="A307" s="9"/>
      <c r="B307" s="16"/>
      <c r="C307" s="9"/>
      <c r="D307" s="9"/>
      <c r="E307" s="14"/>
      <c r="F307" s="23"/>
      <c r="G307" s="23"/>
    </row>
    <row r="308" spans="1:8" x14ac:dyDescent="0.2">
      <c r="A308" s="9"/>
      <c r="B308" s="10" t="s">
        <v>1319</v>
      </c>
      <c r="C308" s="9"/>
      <c r="D308" s="15"/>
      <c r="E308" s="10"/>
      <c r="F308" s="22"/>
      <c r="G308" s="23"/>
    </row>
    <row r="309" spans="1:8" x14ac:dyDescent="0.2">
      <c r="A309" s="9"/>
      <c r="B309" s="24" t="s">
        <v>822</v>
      </c>
      <c r="C309" s="9"/>
      <c r="D309" s="15"/>
      <c r="E309" s="10"/>
      <c r="F309" s="22"/>
      <c r="G309" s="23"/>
    </row>
    <row r="310" spans="1:8" x14ac:dyDescent="0.2">
      <c r="A310" s="9"/>
      <c r="B310" s="24" t="s">
        <v>820</v>
      </c>
      <c r="C310" s="9"/>
      <c r="D310" s="15" t="s">
        <v>622</v>
      </c>
      <c r="E310" s="10" t="s">
        <v>623</v>
      </c>
      <c r="F310" s="22" t="s">
        <v>624</v>
      </c>
      <c r="G310" s="22" t="s">
        <v>1344</v>
      </c>
      <c r="H310" s="22" t="s">
        <v>1152</v>
      </c>
    </row>
    <row r="311" spans="1:8" x14ac:dyDescent="0.2">
      <c r="A311" s="9">
        <v>1</v>
      </c>
      <c r="B311" s="16">
        <v>9</v>
      </c>
      <c r="C311" s="9" t="s">
        <v>1447</v>
      </c>
      <c r="D311" s="9" t="s">
        <v>433</v>
      </c>
      <c r="E311" s="9" t="s">
        <v>673</v>
      </c>
      <c r="F311" s="23" t="s">
        <v>1451</v>
      </c>
      <c r="G311" s="23" t="s">
        <v>1450</v>
      </c>
      <c r="H311" s="14" t="s">
        <v>1443</v>
      </c>
    </row>
    <row r="312" spans="1:8" x14ac:dyDescent="0.2">
      <c r="A312" s="9">
        <v>1</v>
      </c>
      <c r="B312" s="19">
        <v>9</v>
      </c>
      <c r="C312" s="10" t="s">
        <v>1449</v>
      </c>
      <c r="D312" s="10" t="s">
        <v>433</v>
      </c>
      <c r="E312" s="10" t="s">
        <v>673</v>
      </c>
      <c r="F312" s="22" t="s">
        <v>1504</v>
      </c>
      <c r="G312" s="22" t="s">
        <v>1503</v>
      </c>
      <c r="H312" s="17" t="s">
        <v>1208</v>
      </c>
    </row>
    <row r="313" spans="1:8" x14ac:dyDescent="0.2">
      <c r="A313" s="9">
        <v>3</v>
      </c>
      <c r="B313" s="16">
        <v>7</v>
      </c>
      <c r="C313" s="9" t="s">
        <v>1309</v>
      </c>
      <c r="D313" s="9" t="s">
        <v>434</v>
      </c>
      <c r="E313" s="14" t="s">
        <v>680</v>
      </c>
      <c r="F313" s="23" t="s">
        <v>1212</v>
      </c>
      <c r="G313" s="23" t="s">
        <v>1374</v>
      </c>
      <c r="H313" s="14"/>
    </row>
    <row r="314" spans="1:8" x14ac:dyDescent="0.2">
      <c r="A314" s="9">
        <v>3</v>
      </c>
      <c r="B314" s="16">
        <v>7</v>
      </c>
      <c r="C314" s="9" t="s">
        <v>106</v>
      </c>
      <c r="D314" s="9" t="s">
        <v>475</v>
      </c>
      <c r="E314" s="14" t="s">
        <v>680</v>
      </c>
      <c r="F314" s="23" t="s">
        <v>1228</v>
      </c>
      <c r="G314" s="23" t="s">
        <v>1373</v>
      </c>
      <c r="H314" s="14" t="s">
        <v>1177</v>
      </c>
    </row>
    <row r="315" spans="1:8" x14ac:dyDescent="0.2">
      <c r="A315" s="9">
        <v>3</v>
      </c>
      <c r="B315" s="16">
        <v>7</v>
      </c>
      <c r="C315" s="9" t="s">
        <v>1310</v>
      </c>
      <c r="D315" s="9" t="s">
        <v>450</v>
      </c>
      <c r="E315" s="14" t="s">
        <v>648</v>
      </c>
      <c r="F315" s="23" t="s">
        <v>1289</v>
      </c>
      <c r="G315" s="23" t="s">
        <v>1357</v>
      </c>
      <c r="H315" s="14"/>
    </row>
    <row r="316" spans="1:8" x14ac:dyDescent="0.2">
      <c r="A316" s="9">
        <v>3</v>
      </c>
      <c r="B316" s="16">
        <v>7</v>
      </c>
      <c r="C316" s="9" t="s">
        <v>174</v>
      </c>
      <c r="D316" s="9" t="s">
        <v>434</v>
      </c>
      <c r="E316" s="14" t="s">
        <v>673</v>
      </c>
      <c r="F316" s="23" t="s">
        <v>1311</v>
      </c>
      <c r="G316" s="23" t="s">
        <v>1382</v>
      </c>
      <c r="H316" s="14" t="s">
        <v>1208</v>
      </c>
    </row>
    <row r="317" spans="1:8" x14ac:dyDescent="0.2">
      <c r="A317" s="9">
        <v>3</v>
      </c>
      <c r="B317" s="16">
        <v>7</v>
      </c>
      <c r="C317" s="9" t="s">
        <v>1449</v>
      </c>
      <c r="D317" s="9" t="s">
        <v>433</v>
      </c>
      <c r="E317" s="9" t="s">
        <v>1452</v>
      </c>
      <c r="F317" s="23" t="s">
        <v>1453</v>
      </c>
      <c r="G317" s="23" t="s">
        <v>1454</v>
      </c>
      <c r="H317" s="14" t="s">
        <v>1283</v>
      </c>
    </row>
    <row r="318" spans="1:8" x14ac:dyDescent="0.2">
      <c r="A318" s="9">
        <v>8</v>
      </c>
      <c r="B318" s="16">
        <v>6</v>
      </c>
      <c r="C318" s="9" t="s">
        <v>1155</v>
      </c>
      <c r="D318" s="9" t="s">
        <v>475</v>
      </c>
      <c r="E318" s="14" t="s">
        <v>646</v>
      </c>
      <c r="F318" s="23" t="s">
        <v>1158</v>
      </c>
      <c r="G318" s="23" t="s">
        <v>1357</v>
      </c>
      <c r="H318" s="14"/>
    </row>
    <row r="319" spans="1:8" x14ac:dyDescent="0.2">
      <c r="A319" s="9">
        <v>8</v>
      </c>
      <c r="B319" s="16">
        <v>6</v>
      </c>
      <c r="C319" s="9" t="s">
        <v>1312</v>
      </c>
      <c r="D319" s="9" t="s">
        <v>455</v>
      </c>
      <c r="E319" s="14" t="s">
        <v>1277</v>
      </c>
      <c r="F319" s="23" t="s">
        <v>1313</v>
      </c>
      <c r="G319" s="23" t="s">
        <v>1372</v>
      </c>
      <c r="H319" s="14"/>
    </row>
    <row r="320" spans="1:8" x14ac:dyDescent="0.2">
      <c r="A320" s="9">
        <v>8</v>
      </c>
      <c r="B320" s="16">
        <v>6</v>
      </c>
      <c r="C320" s="9" t="s">
        <v>106</v>
      </c>
      <c r="D320" s="9" t="s">
        <v>433</v>
      </c>
      <c r="E320" s="14" t="s">
        <v>651</v>
      </c>
      <c r="F320" s="23" t="s">
        <v>1314</v>
      </c>
      <c r="G320" s="23" t="s">
        <v>1376</v>
      </c>
      <c r="H320" s="14" t="s">
        <v>1189</v>
      </c>
    </row>
    <row r="321" spans="1:8" x14ac:dyDescent="0.2">
      <c r="A321" s="9">
        <v>8</v>
      </c>
      <c r="B321" s="16">
        <v>6</v>
      </c>
      <c r="C321" s="9" t="s">
        <v>106</v>
      </c>
      <c r="D321" s="9" t="s">
        <v>433</v>
      </c>
      <c r="E321" s="14" t="s">
        <v>1345</v>
      </c>
      <c r="F321" s="23" t="s">
        <v>1315</v>
      </c>
      <c r="G321" s="23" t="s">
        <v>1378</v>
      </c>
      <c r="H321" s="14" t="s">
        <v>1306</v>
      </c>
    </row>
    <row r="322" spans="1:8" x14ac:dyDescent="0.2">
      <c r="A322" s="9">
        <v>8</v>
      </c>
      <c r="B322" s="16">
        <v>6</v>
      </c>
      <c r="C322" s="9" t="s">
        <v>82</v>
      </c>
      <c r="D322" s="9" t="s">
        <v>520</v>
      </c>
      <c r="E322" s="14" t="s">
        <v>657</v>
      </c>
      <c r="F322" s="23" t="s">
        <v>1316</v>
      </c>
      <c r="G322" s="23" t="s">
        <v>1357</v>
      </c>
      <c r="H322" s="14"/>
    </row>
    <row r="323" spans="1:8" x14ac:dyDescent="0.2">
      <c r="A323" s="9">
        <v>8</v>
      </c>
      <c r="B323" s="16">
        <v>6</v>
      </c>
      <c r="C323" s="9" t="s">
        <v>106</v>
      </c>
      <c r="D323" s="9" t="s">
        <v>433</v>
      </c>
      <c r="E323" s="14" t="s">
        <v>656</v>
      </c>
      <c r="F323" s="23" t="s">
        <v>1213</v>
      </c>
      <c r="G323" s="23" t="s">
        <v>1380</v>
      </c>
      <c r="H323" s="14" t="s">
        <v>1260</v>
      </c>
    </row>
    <row r="324" spans="1:8" x14ac:dyDescent="0.2">
      <c r="A324" s="9">
        <v>8</v>
      </c>
      <c r="B324" s="16">
        <v>6</v>
      </c>
      <c r="C324" s="9" t="s">
        <v>212</v>
      </c>
      <c r="D324" s="9" t="s">
        <v>520</v>
      </c>
      <c r="E324" s="14" t="s">
        <v>680</v>
      </c>
      <c r="F324" s="23" t="s">
        <v>1317</v>
      </c>
      <c r="G324" s="23" t="s">
        <v>1357</v>
      </c>
      <c r="H324" s="14"/>
    </row>
    <row r="325" spans="1:8" x14ac:dyDescent="0.2">
      <c r="A325" s="9">
        <v>8</v>
      </c>
      <c r="B325" s="16">
        <v>6</v>
      </c>
      <c r="C325" s="9" t="s">
        <v>1094</v>
      </c>
      <c r="D325" s="9" t="s">
        <v>520</v>
      </c>
      <c r="E325" s="14" t="s">
        <v>651</v>
      </c>
      <c r="F325" s="23" t="s">
        <v>1172</v>
      </c>
      <c r="G325" s="23" t="s">
        <v>1352</v>
      </c>
      <c r="H325" s="14"/>
    </row>
    <row r="326" spans="1:8" x14ac:dyDescent="0.2">
      <c r="A326" s="9">
        <v>8</v>
      </c>
      <c r="B326" s="16">
        <v>6</v>
      </c>
      <c r="C326" s="9" t="s">
        <v>161</v>
      </c>
      <c r="D326" s="9" t="s">
        <v>434</v>
      </c>
      <c r="E326" s="14" t="s">
        <v>657</v>
      </c>
      <c r="F326" s="23" t="s">
        <v>1192</v>
      </c>
      <c r="G326" s="23" t="s">
        <v>1352</v>
      </c>
      <c r="H326" s="14"/>
    </row>
    <row r="327" spans="1:8" x14ac:dyDescent="0.2">
      <c r="A327" s="9">
        <v>8</v>
      </c>
      <c r="B327" s="16">
        <v>6</v>
      </c>
      <c r="C327" s="9" t="s">
        <v>174</v>
      </c>
      <c r="D327" s="9" t="s">
        <v>434</v>
      </c>
      <c r="E327" s="14" t="s">
        <v>876</v>
      </c>
      <c r="F327" s="23" t="s">
        <v>1164</v>
      </c>
      <c r="G327" s="23" t="s">
        <v>1357</v>
      </c>
      <c r="H327" s="14"/>
    </row>
    <row r="328" spans="1:8" x14ac:dyDescent="0.2">
      <c r="A328" s="9">
        <v>8</v>
      </c>
      <c r="B328" s="16">
        <v>6</v>
      </c>
      <c r="C328" s="9" t="s">
        <v>1318</v>
      </c>
      <c r="D328" s="9" t="s">
        <v>488</v>
      </c>
      <c r="E328" s="14" t="s">
        <v>732</v>
      </c>
      <c r="F328" s="23" t="s">
        <v>1244</v>
      </c>
      <c r="G328" s="23" t="s">
        <v>1352</v>
      </c>
      <c r="H328" s="14"/>
    </row>
    <row r="329" spans="1:8" x14ac:dyDescent="0.2">
      <c r="A329" s="9">
        <v>8</v>
      </c>
      <c r="B329" s="16">
        <v>6</v>
      </c>
      <c r="C329" s="9" t="s">
        <v>750</v>
      </c>
      <c r="D329" s="9" t="s">
        <v>586</v>
      </c>
      <c r="E329" s="14" t="s">
        <v>659</v>
      </c>
      <c r="F329" s="23" t="s">
        <v>1194</v>
      </c>
      <c r="G329" s="23" t="s">
        <v>1352</v>
      </c>
      <c r="H329" s="14"/>
    </row>
    <row r="330" spans="1:8" x14ac:dyDescent="0.2">
      <c r="A330" s="9">
        <v>8</v>
      </c>
      <c r="B330" s="16">
        <v>6</v>
      </c>
      <c r="C330" s="9" t="s">
        <v>846</v>
      </c>
      <c r="D330" s="9" t="s">
        <v>450</v>
      </c>
      <c r="E330" s="14" t="s">
        <v>648</v>
      </c>
      <c r="F330" s="23" t="s">
        <v>1195</v>
      </c>
      <c r="G330" s="23" t="s">
        <v>1357</v>
      </c>
      <c r="H330" s="14"/>
    </row>
    <row r="331" spans="1:8" x14ac:dyDescent="0.2">
      <c r="A331" s="9">
        <v>8</v>
      </c>
      <c r="B331" s="16">
        <v>6</v>
      </c>
      <c r="C331" s="9" t="s">
        <v>979</v>
      </c>
      <c r="D331" s="9" t="s">
        <v>485</v>
      </c>
      <c r="E331" s="14" t="s">
        <v>953</v>
      </c>
      <c r="F331" s="23" t="s">
        <v>1205</v>
      </c>
      <c r="G331" s="23" t="s">
        <v>1352</v>
      </c>
      <c r="H331" s="14"/>
    </row>
    <row r="332" spans="1:8" x14ac:dyDescent="0.2">
      <c r="A332" s="9">
        <v>8</v>
      </c>
      <c r="B332" s="16">
        <v>6</v>
      </c>
      <c r="C332" s="9" t="s">
        <v>1447</v>
      </c>
      <c r="D332" s="9" t="s">
        <v>433</v>
      </c>
      <c r="E332" s="9" t="s">
        <v>673</v>
      </c>
      <c r="F332" s="23" t="s">
        <v>1396</v>
      </c>
      <c r="G332" s="23" t="s">
        <v>1358</v>
      </c>
      <c r="H332" s="14"/>
    </row>
    <row r="333" spans="1:8" x14ac:dyDescent="0.2">
      <c r="A333" s="9">
        <v>8</v>
      </c>
      <c r="B333" s="16">
        <v>6</v>
      </c>
      <c r="C333" s="9" t="s">
        <v>849</v>
      </c>
      <c r="D333" s="9" t="s">
        <v>468</v>
      </c>
      <c r="E333" s="9" t="s">
        <v>829</v>
      </c>
      <c r="F333" s="23" t="s">
        <v>1445</v>
      </c>
      <c r="G333" s="23" t="s">
        <v>1352</v>
      </c>
      <c r="H333" s="14" t="s">
        <v>1443</v>
      </c>
    </row>
    <row r="334" spans="1:8" x14ac:dyDescent="0.2">
      <c r="A334" s="9">
        <v>8</v>
      </c>
      <c r="B334" s="16">
        <v>6</v>
      </c>
      <c r="C334" s="9" t="s">
        <v>849</v>
      </c>
      <c r="D334" s="9" t="s">
        <v>468</v>
      </c>
      <c r="E334" s="9" t="s">
        <v>648</v>
      </c>
      <c r="F334" s="23" t="s">
        <v>1441</v>
      </c>
      <c r="G334" s="23" t="s">
        <v>1374</v>
      </c>
      <c r="H334" s="14" t="s">
        <v>1443</v>
      </c>
    </row>
    <row r="335" spans="1:8" x14ac:dyDescent="0.2">
      <c r="A335" s="9">
        <v>8</v>
      </c>
      <c r="B335" s="16">
        <v>6</v>
      </c>
      <c r="C335" s="9" t="s">
        <v>1449</v>
      </c>
      <c r="D335" s="9" t="s">
        <v>433</v>
      </c>
      <c r="E335" s="9" t="s">
        <v>953</v>
      </c>
      <c r="F335" s="23" t="s">
        <v>1441</v>
      </c>
      <c r="G335" s="23" t="s">
        <v>1374</v>
      </c>
      <c r="H335" s="14"/>
    </row>
    <row r="336" spans="1:8" x14ac:dyDescent="0.2">
      <c r="A336" s="9">
        <v>8</v>
      </c>
      <c r="B336" s="90">
        <v>6</v>
      </c>
      <c r="C336" s="10" t="s">
        <v>1546</v>
      </c>
      <c r="D336" s="10" t="s">
        <v>468</v>
      </c>
      <c r="E336" s="10" t="s">
        <v>648</v>
      </c>
      <c r="F336" s="22" t="s">
        <v>1547</v>
      </c>
      <c r="G336" s="22" t="s">
        <v>1352</v>
      </c>
      <c r="H336" s="17" t="s">
        <v>1549</v>
      </c>
    </row>
    <row r="337" spans="1:8" x14ac:dyDescent="0.2">
      <c r="A337" s="9">
        <v>8</v>
      </c>
      <c r="B337" s="90">
        <v>6</v>
      </c>
      <c r="C337" s="10" t="s">
        <v>1439</v>
      </c>
      <c r="D337" s="10" t="s">
        <v>488</v>
      </c>
      <c r="E337" s="10" t="s">
        <v>673</v>
      </c>
      <c r="F337" s="22" t="s">
        <v>1548</v>
      </c>
      <c r="G337" s="22" t="s">
        <v>1357</v>
      </c>
      <c r="H337" s="17" t="s">
        <v>1549</v>
      </c>
    </row>
    <row r="338" spans="1:8" x14ac:dyDescent="0.2">
      <c r="A338" s="9"/>
      <c r="B338" s="25"/>
      <c r="C338" s="25"/>
      <c r="D338" s="25"/>
      <c r="E338" s="25"/>
      <c r="F338" s="25"/>
      <c r="G338" s="23"/>
    </row>
    <row r="339" spans="1:8" x14ac:dyDescent="0.2">
      <c r="A339" s="9"/>
      <c r="B339" s="10" t="s">
        <v>1327</v>
      </c>
      <c r="C339" s="9"/>
      <c r="D339" s="15"/>
      <c r="E339" s="10"/>
      <c r="F339" s="22"/>
      <c r="G339" s="23"/>
    </row>
    <row r="340" spans="1:8" x14ac:dyDescent="0.2">
      <c r="A340" s="9"/>
      <c r="B340" s="24" t="s">
        <v>820</v>
      </c>
      <c r="C340" s="9"/>
      <c r="D340" s="15" t="s">
        <v>622</v>
      </c>
      <c r="E340" s="10" t="s">
        <v>623</v>
      </c>
      <c r="F340" s="22" t="s">
        <v>624</v>
      </c>
      <c r="G340" s="22" t="s">
        <v>1344</v>
      </c>
      <c r="H340" s="22" t="s">
        <v>1152</v>
      </c>
    </row>
    <row r="341" spans="1:8" x14ac:dyDescent="0.2">
      <c r="A341" s="9">
        <v>1</v>
      </c>
      <c r="B341" s="16">
        <v>15</v>
      </c>
      <c r="C341" s="9" t="s">
        <v>87</v>
      </c>
      <c r="D341" s="9" t="s">
        <v>475</v>
      </c>
      <c r="E341" s="9" t="s">
        <v>1364</v>
      </c>
      <c r="F341" s="23" t="s">
        <v>1365</v>
      </c>
      <c r="G341" s="23" t="s">
        <v>1362</v>
      </c>
      <c r="H341" s="9" t="s">
        <v>1231</v>
      </c>
    </row>
    <row r="342" spans="1:8" x14ac:dyDescent="0.2">
      <c r="A342" s="9">
        <v>2</v>
      </c>
      <c r="B342" s="16">
        <v>12</v>
      </c>
      <c r="C342" s="9" t="s">
        <v>132</v>
      </c>
      <c r="D342" s="9" t="s">
        <v>475</v>
      </c>
      <c r="E342" s="9" t="s">
        <v>646</v>
      </c>
      <c r="F342" s="23" t="s">
        <v>1313</v>
      </c>
      <c r="G342" s="23" t="s">
        <v>1372</v>
      </c>
    </row>
    <row r="343" spans="1:8" x14ac:dyDescent="0.2">
      <c r="A343" s="9">
        <v>2</v>
      </c>
      <c r="B343" s="16">
        <v>12</v>
      </c>
      <c r="C343" s="9" t="s">
        <v>1088</v>
      </c>
      <c r="D343" s="9" t="s">
        <v>488</v>
      </c>
      <c r="E343" s="9" t="s">
        <v>673</v>
      </c>
      <c r="F343" s="23" t="s">
        <v>1316</v>
      </c>
      <c r="G343" s="23" t="s">
        <v>1357</v>
      </c>
      <c r="H343" s="9"/>
    </row>
    <row r="344" spans="1:8" x14ac:dyDescent="0.2">
      <c r="A344" s="9">
        <v>4</v>
      </c>
      <c r="B344" s="16">
        <v>11</v>
      </c>
      <c r="C344" s="9" t="s">
        <v>106</v>
      </c>
      <c r="D344" s="9" t="s">
        <v>433</v>
      </c>
      <c r="E344" s="9" t="s">
        <v>685</v>
      </c>
      <c r="F344" s="23" t="s">
        <v>1320</v>
      </c>
      <c r="G344" s="23" t="s">
        <v>1376</v>
      </c>
      <c r="H344" s="14" t="s">
        <v>1377</v>
      </c>
    </row>
    <row r="345" spans="1:8" x14ac:dyDescent="0.2">
      <c r="A345" s="9">
        <v>4</v>
      </c>
      <c r="B345" s="16">
        <v>11</v>
      </c>
      <c r="C345" s="9" t="s">
        <v>1321</v>
      </c>
      <c r="D345" s="9" t="s">
        <v>450</v>
      </c>
      <c r="E345" s="9" t="s">
        <v>648</v>
      </c>
      <c r="F345" s="23" t="s">
        <v>1215</v>
      </c>
      <c r="G345" s="23" t="s">
        <v>1357</v>
      </c>
      <c r="H345" s="9"/>
    </row>
    <row r="346" spans="1:8" x14ac:dyDescent="0.2">
      <c r="A346" s="9">
        <v>4</v>
      </c>
      <c r="B346" s="16">
        <v>11</v>
      </c>
      <c r="C346" s="9" t="s">
        <v>175</v>
      </c>
      <c r="D346" s="9" t="s">
        <v>425</v>
      </c>
      <c r="E346" s="9" t="s">
        <v>648</v>
      </c>
      <c r="F346" s="23" t="s">
        <v>1182</v>
      </c>
      <c r="G346" s="23" t="s">
        <v>1357</v>
      </c>
      <c r="H346" s="9"/>
    </row>
    <row r="347" spans="1:8" x14ac:dyDescent="0.2">
      <c r="A347" s="9">
        <v>4</v>
      </c>
      <c r="B347" s="16">
        <v>11</v>
      </c>
      <c r="C347" s="9" t="s">
        <v>792</v>
      </c>
      <c r="D347" s="9" t="s">
        <v>433</v>
      </c>
      <c r="E347" s="9" t="s">
        <v>656</v>
      </c>
      <c r="F347" s="23" t="s">
        <v>1201</v>
      </c>
      <c r="G347" s="23" t="s">
        <v>1358</v>
      </c>
      <c r="H347" s="9"/>
    </row>
    <row r="348" spans="1:8" x14ac:dyDescent="0.2">
      <c r="A348" s="9">
        <v>8</v>
      </c>
      <c r="B348" s="16">
        <v>10</v>
      </c>
      <c r="C348" s="9" t="s">
        <v>80</v>
      </c>
      <c r="D348" s="9" t="s">
        <v>433</v>
      </c>
      <c r="E348" s="9" t="s">
        <v>1328</v>
      </c>
      <c r="F348" s="23" t="s">
        <v>1322</v>
      </c>
      <c r="G348" s="23" t="s">
        <v>1369</v>
      </c>
      <c r="H348" s="9" t="s">
        <v>1260</v>
      </c>
    </row>
    <row r="349" spans="1:8" x14ac:dyDescent="0.2">
      <c r="A349" s="9">
        <v>8</v>
      </c>
      <c r="B349" s="16">
        <v>10</v>
      </c>
      <c r="C349" s="9" t="s">
        <v>80</v>
      </c>
      <c r="D349" s="9" t="s">
        <v>433</v>
      </c>
      <c r="E349" s="9" t="s">
        <v>1328</v>
      </c>
      <c r="F349" s="23" t="s">
        <v>1323</v>
      </c>
      <c r="G349" s="23" t="s">
        <v>1362</v>
      </c>
      <c r="H349" s="9" t="s">
        <v>1231</v>
      </c>
    </row>
    <row r="350" spans="1:8" x14ac:dyDescent="0.2">
      <c r="A350" s="9">
        <v>8</v>
      </c>
      <c r="B350" s="16">
        <v>10</v>
      </c>
      <c r="C350" s="9" t="s">
        <v>179</v>
      </c>
      <c r="D350" s="9" t="s">
        <v>450</v>
      </c>
      <c r="E350" s="9" t="s">
        <v>685</v>
      </c>
      <c r="F350" s="23" t="s">
        <v>1213</v>
      </c>
      <c r="G350" s="23" t="s">
        <v>1380</v>
      </c>
      <c r="H350" s="14" t="s">
        <v>1260</v>
      </c>
    </row>
    <row r="351" spans="1:8" x14ac:dyDescent="0.2">
      <c r="A351" s="9">
        <v>8</v>
      </c>
      <c r="B351" s="16">
        <v>10</v>
      </c>
      <c r="C351" s="9" t="s">
        <v>161</v>
      </c>
      <c r="D351" s="9" t="s">
        <v>434</v>
      </c>
      <c r="E351" s="9" t="s">
        <v>673</v>
      </c>
      <c r="F351" s="23" t="s">
        <v>1311</v>
      </c>
      <c r="G351" s="23" t="s">
        <v>1382</v>
      </c>
      <c r="H351" s="9" t="s">
        <v>1208</v>
      </c>
    </row>
    <row r="352" spans="1:8" x14ac:dyDescent="0.2">
      <c r="A352" s="9">
        <v>8</v>
      </c>
      <c r="B352" s="16">
        <v>10</v>
      </c>
      <c r="C352" s="9" t="s">
        <v>930</v>
      </c>
      <c r="D352" s="9" t="s">
        <v>468</v>
      </c>
      <c r="E352" s="9" t="s">
        <v>1178</v>
      </c>
      <c r="F352" s="23" t="s">
        <v>1324</v>
      </c>
      <c r="G352" s="23" t="s">
        <v>1349</v>
      </c>
      <c r="H352" s="9" t="s">
        <v>1174</v>
      </c>
    </row>
    <row r="353" spans="1:8" x14ac:dyDescent="0.2">
      <c r="A353" s="9">
        <v>13</v>
      </c>
      <c r="B353" s="16">
        <v>9</v>
      </c>
      <c r="C353" s="9" t="s">
        <v>179</v>
      </c>
      <c r="D353" s="9" t="s">
        <v>450</v>
      </c>
      <c r="E353" s="9" t="s">
        <v>628</v>
      </c>
      <c r="F353" s="23" t="s">
        <v>1314</v>
      </c>
      <c r="G353" s="23" t="s">
        <v>1376</v>
      </c>
      <c r="H353" s="14" t="s">
        <v>1189</v>
      </c>
    </row>
    <row r="354" spans="1:8" x14ac:dyDescent="0.2">
      <c r="A354" s="9">
        <v>13</v>
      </c>
      <c r="B354" s="16">
        <v>9</v>
      </c>
      <c r="C354" s="9" t="s">
        <v>179</v>
      </c>
      <c r="D354" s="9" t="s">
        <v>450</v>
      </c>
      <c r="E354" s="9" t="s">
        <v>648</v>
      </c>
      <c r="F354" s="23" t="s">
        <v>1286</v>
      </c>
      <c r="G354" s="23" t="s">
        <v>1375</v>
      </c>
      <c r="H354" s="9" t="s">
        <v>1260</v>
      </c>
    </row>
    <row r="355" spans="1:8" x14ac:dyDescent="0.2">
      <c r="A355" s="9">
        <v>13</v>
      </c>
      <c r="B355" s="16">
        <v>9</v>
      </c>
      <c r="C355" s="9" t="s">
        <v>197</v>
      </c>
      <c r="D355" s="9" t="s">
        <v>450</v>
      </c>
      <c r="E355" s="9" t="s">
        <v>953</v>
      </c>
      <c r="F355" s="23" t="s">
        <v>1192</v>
      </c>
      <c r="G355" s="23" t="s">
        <v>1352</v>
      </c>
      <c r="H355" s="9"/>
    </row>
    <row r="356" spans="1:8" x14ac:dyDescent="0.2">
      <c r="A356" s="9">
        <v>13</v>
      </c>
      <c r="B356" s="16">
        <v>9</v>
      </c>
      <c r="C356" s="9" t="s">
        <v>161</v>
      </c>
      <c r="D356" s="9" t="s">
        <v>434</v>
      </c>
      <c r="E356" s="9" t="s">
        <v>876</v>
      </c>
      <c r="F356" s="23" t="s">
        <v>1164</v>
      </c>
      <c r="G356" s="23" t="s">
        <v>1357</v>
      </c>
      <c r="H356" s="9"/>
    </row>
    <row r="357" spans="1:8" x14ac:dyDescent="0.2">
      <c r="A357" s="9">
        <v>13</v>
      </c>
      <c r="B357" s="16">
        <v>9</v>
      </c>
      <c r="C357" s="9" t="s">
        <v>792</v>
      </c>
      <c r="D357" s="9" t="s">
        <v>433</v>
      </c>
      <c r="E357" s="9" t="s">
        <v>1329</v>
      </c>
      <c r="F357" s="23" t="s">
        <v>1325</v>
      </c>
      <c r="G357" s="23" t="s">
        <v>1384</v>
      </c>
      <c r="H357" s="9" t="s">
        <v>1326</v>
      </c>
    </row>
    <row r="358" spans="1:8" x14ac:dyDescent="0.2">
      <c r="A358" s="9">
        <v>13</v>
      </c>
      <c r="B358" s="16">
        <v>9</v>
      </c>
      <c r="C358" s="9" t="s">
        <v>1394</v>
      </c>
      <c r="D358" s="9" t="s">
        <v>425</v>
      </c>
      <c r="E358" s="9" t="s">
        <v>829</v>
      </c>
      <c r="F358" s="23" t="s">
        <v>1389</v>
      </c>
      <c r="G358" s="23" t="s">
        <v>1352</v>
      </c>
      <c r="H358" s="9" t="s">
        <v>1390</v>
      </c>
    </row>
    <row r="359" spans="1:8" x14ac:dyDescent="0.2">
      <c r="A359" s="9">
        <v>13</v>
      </c>
      <c r="B359" s="16">
        <v>9</v>
      </c>
      <c r="C359" s="9" t="s">
        <v>1449</v>
      </c>
      <c r="D359" s="9" t="s">
        <v>433</v>
      </c>
      <c r="E359" s="9" t="s">
        <v>953</v>
      </c>
      <c r="F359" s="23" t="s">
        <v>1441</v>
      </c>
      <c r="G359" s="23" t="s">
        <v>1374</v>
      </c>
      <c r="H359" s="14"/>
    </row>
    <row r="360" spans="1:8" x14ac:dyDescent="0.2">
      <c r="A360" s="9">
        <v>13</v>
      </c>
      <c r="B360" s="90">
        <v>9</v>
      </c>
      <c r="C360" s="10" t="s">
        <v>1143</v>
      </c>
      <c r="D360" s="10" t="s">
        <v>520</v>
      </c>
      <c r="E360" s="10" t="s">
        <v>829</v>
      </c>
      <c r="F360" s="22" t="s">
        <v>1550</v>
      </c>
      <c r="G360" s="22" t="s">
        <v>1352</v>
      </c>
      <c r="H360" s="17" t="s">
        <v>1392</v>
      </c>
    </row>
    <row r="361" spans="1:8" x14ac:dyDescent="0.2">
      <c r="A361" s="9"/>
      <c r="B361" s="16"/>
      <c r="C361" s="9"/>
      <c r="D361" s="9"/>
      <c r="E361" s="9"/>
      <c r="F361" s="23"/>
      <c r="G361" s="23"/>
    </row>
    <row r="362" spans="1:8" x14ac:dyDescent="0.2">
      <c r="A362" s="9"/>
      <c r="B362" s="17" t="s">
        <v>1343</v>
      </c>
      <c r="C362" s="9"/>
      <c r="D362" s="15" t="s">
        <v>622</v>
      </c>
      <c r="E362" s="10" t="s">
        <v>623</v>
      </c>
      <c r="F362" s="22" t="s">
        <v>624</v>
      </c>
      <c r="G362" s="22" t="s">
        <v>1344</v>
      </c>
      <c r="H362" s="22" t="s">
        <v>1152</v>
      </c>
    </row>
    <row r="363" spans="1:8" x14ac:dyDescent="0.2">
      <c r="A363" s="9">
        <v>1</v>
      </c>
      <c r="B363" s="16" t="s">
        <v>1330</v>
      </c>
      <c r="C363" s="9" t="s">
        <v>950</v>
      </c>
      <c r="D363" s="9" t="s">
        <v>455</v>
      </c>
      <c r="E363" s="14" t="s">
        <v>673</v>
      </c>
      <c r="F363" s="23" t="s">
        <v>1203</v>
      </c>
      <c r="G363" s="23" t="s">
        <v>1357</v>
      </c>
    </row>
    <row r="364" spans="1:8" x14ac:dyDescent="0.2">
      <c r="A364" s="9">
        <v>2</v>
      </c>
      <c r="B364" s="16" t="s">
        <v>1331</v>
      </c>
      <c r="C364" s="9" t="s">
        <v>1332</v>
      </c>
      <c r="D364" s="9" t="s">
        <v>455</v>
      </c>
      <c r="E364" s="14" t="s">
        <v>673</v>
      </c>
      <c r="F364" s="23" t="s">
        <v>1203</v>
      </c>
      <c r="G364" s="23" t="s">
        <v>1357</v>
      </c>
    </row>
    <row r="365" spans="1:8" x14ac:dyDescent="0.2">
      <c r="A365" s="9">
        <v>2</v>
      </c>
      <c r="B365" s="16" t="s">
        <v>1333</v>
      </c>
      <c r="C365" s="9" t="s">
        <v>1334</v>
      </c>
      <c r="D365" s="9" t="s">
        <v>468</v>
      </c>
      <c r="E365" s="14" t="s">
        <v>671</v>
      </c>
      <c r="F365" s="23" t="s">
        <v>1203</v>
      </c>
      <c r="G365" s="23" t="s">
        <v>1357</v>
      </c>
    </row>
    <row r="366" spans="1:8" x14ac:dyDescent="0.2">
      <c r="A366" s="9">
        <v>2</v>
      </c>
      <c r="B366" s="16" t="s">
        <v>745</v>
      </c>
      <c r="C366" s="9" t="s">
        <v>750</v>
      </c>
      <c r="D366" s="9" t="s">
        <v>586</v>
      </c>
      <c r="E366" s="14" t="s">
        <v>626</v>
      </c>
      <c r="F366" s="23" t="s">
        <v>1205</v>
      </c>
      <c r="G366" s="23" t="s">
        <v>1352</v>
      </c>
    </row>
    <row r="367" spans="1:8" x14ac:dyDescent="0.2">
      <c r="A367" s="9">
        <v>5</v>
      </c>
      <c r="B367" s="16" t="s">
        <v>747</v>
      </c>
      <c r="C367" s="9" t="s">
        <v>861</v>
      </c>
      <c r="D367" s="9" t="s">
        <v>586</v>
      </c>
      <c r="E367" s="14" t="s">
        <v>626</v>
      </c>
      <c r="F367" s="23" t="s">
        <v>1205</v>
      </c>
      <c r="G367" s="23" t="s">
        <v>1352</v>
      </c>
    </row>
    <row r="368" spans="1:8" x14ac:dyDescent="0.2">
      <c r="A368" s="9">
        <v>5</v>
      </c>
      <c r="B368" s="16" t="s">
        <v>1335</v>
      </c>
      <c r="C368" s="9" t="s">
        <v>1034</v>
      </c>
      <c r="D368" s="9" t="s">
        <v>455</v>
      </c>
      <c r="E368" s="14" t="s">
        <v>673</v>
      </c>
      <c r="F368" s="23" t="s">
        <v>1203</v>
      </c>
      <c r="G368" s="23" t="s">
        <v>1357</v>
      </c>
    </row>
    <row r="369" spans="1:8" x14ac:dyDescent="0.2">
      <c r="A369" s="9">
        <v>7</v>
      </c>
      <c r="B369" s="16" t="s">
        <v>1335</v>
      </c>
      <c r="C369" s="9" t="s">
        <v>1336</v>
      </c>
      <c r="D369" s="9" t="s">
        <v>455</v>
      </c>
      <c r="E369" s="14" t="s">
        <v>673</v>
      </c>
      <c r="F369" s="23" t="s">
        <v>1203</v>
      </c>
      <c r="G369" s="23" t="s">
        <v>1357</v>
      </c>
    </row>
    <row r="370" spans="1:8" x14ac:dyDescent="0.2">
      <c r="A370" s="9">
        <v>7</v>
      </c>
      <c r="B370" s="16" t="s">
        <v>1337</v>
      </c>
      <c r="C370" s="9" t="s">
        <v>1338</v>
      </c>
      <c r="D370" s="9" t="s">
        <v>586</v>
      </c>
      <c r="E370" s="14" t="s">
        <v>626</v>
      </c>
      <c r="F370" s="23" t="s">
        <v>1205</v>
      </c>
      <c r="G370" s="23" t="s">
        <v>1352</v>
      </c>
    </row>
    <row r="371" spans="1:8" x14ac:dyDescent="0.2">
      <c r="A371" s="9">
        <v>7</v>
      </c>
      <c r="B371" s="16" t="s">
        <v>1339</v>
      </c>
      <c r="C371" s="9" t="s">
        <v>1340</v>
      </c>
      <c r="D371" s="9" t="s">
        <v>468</v>
      </c>
      <c r="E371" s="14" t="s">
        <v>671</v>
      </c>
      <c r="F371" s="23" t="s">
        <v>1203</v>
      </c>
      <c r="G371" s="23" t="s">
        <v>1357</v>
      </c>
    </row>
    <row r="372" spans="1:8" x14ac:dyDescent="0.2">
      <c r="A372" s="9">
        <v>7</v>
      </c>
      <c r="B372" s="16" t="s">
        <v>1104</v>
      </c>
      <c r="C372" s="9" t="s">
        <v>896</v>
      </c>
      <c r="D372" s="9" t="s">
        <v>477</v>
      </c>
      <c r="E372" s="14" t="s">
        <v>732</v>
      </c>
      <c r="F372" s="23" t="s">
        <v>1205</v>
      </c>
      <c r="G372" s="23" t="s">
        <v>1352</v>
      </c>
    </row>
    <row r="373" spans="1:8" x14ac:dyDescent="0.2">
      <c r="A373" s="9">
        <v>7</v>
      </c>
      <c r="B373" s="16" t="s">
        <v>1104</v>
      </c>
      <c r="C373" s="9" t="s">
        <v>1284</v>
      </c>
      <c r="D373" s="9" t="s">
        <v>586</v>
      </c>
      <c r="E373" s="14" t="s">
        <v>626</v>
      </c>
      <c r="F373" s="23" t="s">
        <v>1205</v>
      </c>
      <c r="G373" s="23" t="s">
        <v>1352</v>
      </c>
    </row>
    <row r="374" spans="1:8" x14ac:dyDescent="0.2">
      <c r="A374" s="9">
        <v>12</v>
      </c>
      <c r="B374" s="16" t="s">
        <v>1108</v>
      </c>
      <c r="C374" s="9" t="s">
        <v>162</v>
      </c>
      <c r="D374" s="9" t="s">
        <v>485</v>
      </c>
      <c r="E374" s="14" t="s">
        <v>648</v>
      </c>
      <c r="F374" s="23" t="s">
        <v>1164</v>
      </c>
      <c r="G374" s="23" t="s">
        <v>1357</v>
      </c>
    </row>
    <row r="375" spans="1:8" x14ac:dyDescent="0.2">
      <c r="A375" s="9">
        <v>12</v>
      </c>
      <c r="B375" s="16" t="s">
        <v>1109</v>
      </c>
      <c r="C375" s="9" t="s">
        <v>1020</v>
      </c>
      <c r="D375" s="9" t="s">
        <v>455</v>
      </c>
      <c r="E375" s="14" t="s">
        <v>673</v>
      </c>
      <c r="F375" s="23" t="s">
        <v>1203</v>
      </c>
      <c r="G375" s="23" t="s">
        <v>1357</v>
      </c>
    </row>
    <row r="376" spans="1:8" x14ac:dyDescent="0.2">
      <c r="A376" s="9">
        <v>12</v>
      </c>
      <c r="B376" s="16" t="s">
        <v>1341</v>
      </c>
      <c r="C376" s="9" t="s">
        <v>1156</v>
      </c>
      <c r="D376" s="9" t="s">
        <v>477</v>
      </c>
      <c r="E376" s="14" t="s">
        <v>732</v>
      </c>
      <c r="F376" s="23" t="s">
        <v>1205</v>
      </c>
      <c r="G376" s="23" t="s">
        <v>1352</v>
      </c>
    </row>
    <row r="377" spans="1:8" x14ac:dyDescent="0.2">
      <c r="A377" s="9">
        <v>12</v>
      </c>
      <c r="B377" s="16" t="s">
        <v>1342</v>
      </c>
      <c r="C377" s="9" t="s">
        <v>161</v>
      </c>
      <c r="D377" s="9" t="s">
        <v>434</v>
      </c>
      <c r="E377" s="14" t="s">
        <v>876</v>
      </c>
      <c r="F377" s="23" t="s">
        <v>1164</v>
      </c>
      <c r="G377" s="23" t="s">
        <v>1357</v>
      </c>
    </row>
    <row r="378" spans="1:8" x14ac:dyDescent="0.2">
      <c r="A378" s="9">
        <v>12</v>
      </c>
      <c r="B378" s="16" t="s">
        <v>1342</v>
      </c>
      <c r="C378" s="9" t="s">
        <v>1018</v>
      </c>
      <c r="D378" s="9" t="s">
        <v>488</v>
      </c>
      <c r="E378" s="14" t="s">
        <v>1190</v>
      </c>
      <c r="F378" s="23" t="s">
        <v>1324</v>
      </c>
      <c r="G378" s="23" t="s">
        <v>1349</v>
      </c>
      <c r="H378" s="9" t="s">
        <v>1174</v>
      </c>
    </row>
  </sheetData>
  <sortState xmlns:xlrd2="http://schemas.microsoft.com/office/spreadsheetml/2017/richdata2" ref="B263:H280">
    <sortCondition descending="1" ref="B263:B280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7"/>
  <sheetViews>
    <sheetView workbookViewId="0">
      <selection activeCell="K30" sqref="K30"/>
    </sheetView>
  </sheetViews>
  <sheetFormatPr defaultRowHeight="12.75" x14ac:dyDescent="0.2"/>
  <cols>
    <col min="1" max="2" width="4.28515625" customWidth="1"/>
    <col min="3" max="3" width="22.7109375" bestFit="1" customWidth="1"/>
    <col min="4" max="4" width="5.42578125" bestFit="1" customWidth="1"/>
    <col min="6" max="6" width="11.7109375" bestFit="1" customWidth="1"/>
    <col min="7" max="9" width="4.28515625" customWidth="1"/>
    <col min="10" max="10" width="4" customWidth="1"/>
  </cols>
  <sheetData>
    <row r="1" spans="1:10" x14ac:dyDescent="0.2">
      <c r="A1" s="8" t="s">
        <v>144</v>
      </c>
      <c r="B1" s="7"/>
      <c r="D1" s="7"/>
    </row>
    <row r="2" spans="1:10" x14ac:dyDescent="0.2">
      <c r="A2" s="3" t="s">
        <v>6</v>
      </c>
      <c r="B2" s="7"/>
      <c r="C2" s="7"/>
      <c r="D2" s="47" t="s">
        <v>622</v>
      </c>
      <c r="E2" s="47" t="s">
        <v>883</v>
      </c>
      <c r="F2" s="47" t="s">
        <v>624</v>
      </c>
      <c r="G2" s="48" t="s">
        <v>467</v>
      </c>
      <c r="H2" s="48" t="s">
        <v>217</v>
      </c>
      <c r="I2" s="48" t="s">
        <v>227</v>
      </c>
      <c r="J2" s="48" t="s">
        <v>223</v>
      </c>
    </row>
    <row r="3" spans="1:10" x14ac:dyDescent="0.2">
      <c r="A3" s="1">
        <v>1</v>
      </c>
      <c r="B3" s="1">
        <v>3</v>
      </c>
      <c r="C3" s="1" t="s">
        <v>846</v>
      </c>
      <c r="D3" s="1" t="s">
        <v>450</v>
      </c>
      <c r="E3" s="88" t="s">
        <v>665</v>
      </c>
      <c r="F3" s="31" t="s">
        <v>887</v>
      </c>
      <c r="G3" s="49">
        <v>12</v>
      </c>
      <c r="H3" s="49">
        <v>11</v>
      </c>
      <c r="I3" s="49">
        <v>11</v>
      </c>
    </row>
    <row r="4" spans="1:10" x14ac:dyDescent="0.2">
      <c r="A4" s="1"/>
      <c r="B4" s="1"/>
      <c r="C4" s="1" t="s">
        <v>846</v>
      </c>
      <c r="D4" s="1" t="s">
        <v>450</v>
      </c>
      <c r="E4" s="31" t="s">
        <v>665</v>
      </c>
      <c r="F4" s="31" t="s">
        <v>888</v>
      </c>
      <c r="G4" s="49">
        <v>17</v>
      </c>
      <c r="H4" s="49">
        <v>12</v>
      </c>
      <c r="I4" s="49">
        <v>11</v>
      </c>
    </row>
    <row r="5" spans="1:10" x14ac:dyDescent="0.2">
      <c r="A5" s="1"/>
      <c r="B5" s="1"/>
      <c r="C5" s="1" t="s">
        <v>846</v>
      </c>
      <c r="D5" s="1" t="s">
        <v>450</v>
      </c>
      <c r="E5" s="31" t="s">
        <v>669</v>
      </c>
      <c r="F5" s="31" t="s">
        <v>881</v>
      </c>
      <c r="G5" s="49">
        <v>20</v>
      </c>
      <c r="H5" s="49">
        <v>10</v>
      </c>
      <c r="I5" s="49">
        <v>13</v>
      </c>
    </row>
    <row r="6" spans="1:10" x14ac:dyDescent="0.2">
      <c r="A6" s="1">
        <v>2</v>
      </c>
      <c r="B6" s="1">
        <v>1</v>
      </c>
      <c r="C6" s="1" t="s">
        <v>115</v>
      </c>
      <c r="D6" s="1" t="s">
        <v>425</v>
      </c>
      <c r="E6" s="31" t="s">
        <v>643</v>
      </c>
      <c r="F6" s="1" t="s">
        <v>884</v>
      </c>
      <c r="G6" s="49">
        <v>13</v>
      </c>
      <c r="H6" s="49">
        <v>10</v>
      </c>
      <c r="I6" s="49">
        <v>11</v>
      </c>
    </row>
    <row r="7" spans="1:10" x14ac:dyDescent="0.2">
      <c r="A7" s="1">
        <v>2</v>
      </c>
      <c r="B7" s="1">
        <v>1</v>
      </c>
      <c r="C7" s="1" t="s">
        <v>82</v>
      </c>
      <c r="D7" s="1" t="s">
        <v>426</v>
      </c>
      <c r="E7" s="31" t="s">
        <v>685</v>
      </c>
      <c r="F7" s="1" t="s">
        <v>741</v>
      </c>
      <c r="G7" s="49">
        <v>10</v>
      </c>
      <c r="H7" s="49">
        <v>10</v>
      </c>
      <c r="I7" s="49">
        <v>10</v>
      </c>
    </row>
    <row r="8" spans="1:10" x14ac:dyDescent="0.2">
      <c r="A8" s="1">
        <v>2</v>
      </c>
      <c r="B8" s="1">
        <v>1</v>
      </c>
      <c r="C8" s="1" t="s">
        <v>148</v>
      </c>
      <c r="D8" s="1" t="s">
        <v>427</v>
      </c>
      <c r="E8" s="31" t="s">
        <v>665</v>
      </c>
      <c r="F8" s="1" t="s">
        <v>885</v>
      </c>
      <c r="G8" s="49">
        <v>10</v>
      </c>
      <c r="H8" s="49">
        <v>14</v>
      </c>
      <c r="I8" s="49">
        <v>13</v>
      </c>
    </row>
    <row r="9" spans="1:10" x14ac:dyDescent="0.2">
      <c r="A9" s="1">
        <v>2</v>
      </c>
      <c r="B9" s="1">
        <v>1</v>
      </c>
      <c r="C9" s="1" t="s">
        <v>592</v>
      </c>
      <c r="D9" s="1" t="s">
        <v>425</v>
      </c>
      <c r="E9" s="31" t="s">
        <v>654</v>
      </c>
      <c r="F9" s="1" t="s">
        <v>886</v>
      </c>
      <c r="G9" s="49">
        <v>25</v>
      </c>
      <c r="H9" s="49">
        <v>12</v>
      </c>
      <c r="I9" s="49">
        <v>10</v>
      </c>
    </row>
    <row r="10" spans="1:10" x14ac:dyDescent="0.2">
      <c r="A10" s="1">
        <v>2</v>
      </c>
      <c r="B10" s="1">
        <v>1</v>
      </c>
      <c r="C10" s="1" t="s">
        <v>1122</v>
      </c>
      <c r="D10" s="1" t="s">
        <v>450</v>
      </c>
      <c r="E10" s="31" t="s">
        <v>680</v>
      </c>
      <c r="F10" s="1" t="s">
        <v>1123</v>
      </c>
      <c r="G10" s="49">
        <v>23</v>
      </c>
      <c r="H10" s="49">
        <v>10</v>
      </c>
      <c r="I10" s="49">
        <v>10</v>
      </c>
      <c r="J10" s="1"/>
    </row>
    <row r="11" spans="1:10" x14ac:dyDescent="0.2">
      <c r="A11" s="1">
        <v>2</v>
      </c>
      <c r="B11" s="1">
        <v>1</v>
      </c>
      <c r="C11" s="1" t="s">
        <v>1143</v>
      </c>
      <c r="D11" s="1" t="s">
        <v>520</v>
      </c>
      <c r="E11" s="31" t="s">
        <v>701</v>
      </c>
      <c r="F11" s="1" t="s">
        <v>1142</v>
      </c>
      <c r="G11" s="49">
        <v>10</v>
      </c>
      <c r="H11" s="49">
        <v>10</v>
      </c>
      <c r="I11" s="49">
        <v>10</v>
      </c>
      <c r="J11" s="1"/>
    </row>
    <row r="12" spans="1:10" x14ac:dyDescent="0.2">
      <c r="A12" s="1">
        <v>2</v>
      </c>
      <c r="B12" s="1">
        <v>1</v>
      </c>
      <c r="C12" s="1" t="s">
        <v>893</v>
      </c>
      <c r="D12" s="1" t="s">
        <v>426</v>
      </c>
      <c r="E12" s="31" t="s">
        <v>686</v>
      </c>
      <c r="F12" s="1" t="s">
        <v>1146</v>
      </c>
      <c r="G12" s="49">
        <v>16</v>
      </c>
      <c r="H12" s="49"/>
      <c r="I12" s="49">
        <v>11</v>
      </c>
      <c r="J12" s="49">
        <v>10</v>
      </c>
    </row>
    <row r="13" spans="1:10" x14ac:dyDescent="0.2">
      <c r="A13" s="1">
        <v>2</v>
      </c>
      <c r="B13" s="96">
        <v>1</v>
      </c>
      <c r="C13" s="10" t="s">
        <v>850</v>
      </c>
      <c r="D13" s="7" t="s">
        <v>688</v>
      </c>
      <c r="E13" s="47" t="s">
        <v>629</v>
      </c>
      <c r="F13" s="7" t="s">
        <v>1425</v>
      </c>
      <c r="G13" s="48">
        <v>23</v>
      </c>
      <c r="H13" s="48">
        <v>13</v>
      </c>
      <c r="I13" s="48">
        <v>10</v>
      </c>
    </row>
    <row r="14" spans="1:10" x14ac:dyDescent="0.2">
      <c r="A14" s="1">
        <v>2</v>
      </c>
      <c r="B14" s="97">
        <v>1</v>
      </c>
      <c r="C14" s="10" t="s">
        <v>1449</v>
      </c>
      <c r="D14" s="7" t="s">
        <v>433</v>
      </c>
      <c r="E14" s="47" t="s">
        <v>643</v>
      </c>
      <c r="F14" s="7" t="s">
        <v>1462</v>
      </c>
      <c r="G14" s="48">
        <v>18</v>
      </c>
      <c r="H14" s="48">
        <v>10</v>
      </c>
      <c r="I14" s="48">
        <v>12</v>
      </c>
    </row>
    <row r="15" spans="1:10" x14ac:dyDescent="0.2">
      <c r="A15" s="1"/>
      <c r="B15" s="1"/>
      <c r="C15" s="1"/>
      <c r="D15" s="1"/>
      <c r="E15" s="31"/>
      <c r="F15" s="1"/>
      <c r="G15" s="49"/>
      <c r="H15" s="49"/>
      <c r="I15" s="49"/>
    </row>
    <row r="16" spans="1:10" x14ac:dyDescent="0.2">
      <c r="A16" s="1"/>
      <c r="B16" s="1"/>
      <c r="C16" s="1"/>
      <c r="D16" s="1"/>
      <c r="E16" s="31"/>
      <c r="F16" s="1"/>
      <c r="G16" s="49"/>
      <c r="H16" s="49"/>
      <c r="I16" s="49"/>
    </row>
    <row r="17" spans="1:9" x14ac:dyDescent="0.2">
      <c r="A17" s="1"/>
      <c r="B17" s="1"/>
      <c r="C17" s="1"/>
      <c r="D17" s="1"/>
      <c r="E17" s="31"/>
      <c r="F17" s="1"/>
      <c r="G17" s="49"/>
      <c r="H17" s="49"/>
      <c r="I17" s="4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Career</vt:lpstr>
      <vt:lpstr>Season</vt:lpstr>
      <vt:lpstr>ConfGame</vt:lpstr>
      <vt:lpstr>PlayoffGame</vt:lpstr>
      <vt:lpstr>Trip-Doub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Cartledge</dc:creator>
  <cp:lastModifiedBy>Paul Cartledge</cp:lastModifiedBy>
  <cp:lastPrinted>2014-03-16T15:34:55Z</cp:lastPrinted>
  <dcterms:created xsi:type="dcterms:W3CDTF">1996-10-14T23:33:28Z</dcterms:created>
  <dcterms:modified xsi:type="dcterms:W3CDTF">2026-03-15T21:28:34Z</dcterms:modified>
</cp:coreProperties>
</file>